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uniandes-my.sharepoint.com/personal/lf_mesa_uniandes_edu_co/Documents/Servicios documentales/Sitio Web/2023 Sitio web AD/Entregas equipo de apoyo/MGD - Documentos/"/>
    </mc:Choice>
  </mc:AlternateContent>
  <bookViews>
    <workbookView xWindow="-120" yWindow="-120" windowWidth="29040" windowHeight="15720"/>
  </bookViews>
  <sheets>
    <sheet name="FUID" sheetId="8" r:id="rId1"/>
    <sheet name="SERIE 1" sheetId="5" r:id="rId2"/>
    <sheet name="SERIE 2" sheetId="9" r:id="rId3"/>
    <sheet name="SERIE 3" sheetId="10" r:id="rId4"/>
    <sheet name="Acta de Transferencia" sheetId="11" r:id="rId5"/>
    <sheet name="Hoja1" sheetId="12" state="hidden" r:id="rId6"/>
    <sheet name="Acta de Descarte" sheetId="4" r:id="rId7"/>
    <sheet name="Validación de datos" sheetId="2" state="hidden" r:id="rId8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3" i="4" l="1"/>
  <c r="B24" i="4"/>
  <c r="B22" i="4"/>
  <c r="E24" i="4"/>
  <c r="E23" i="4"/>
  <c r="E22" i="4"/>
  <c r="B22" i="11"/>
  <c r="B23" i="11"/>
  <c r="B21" i="11"/>
  <c r="C4" i="8"/>
  <c r="B14" i="4" l="1"/>
  <c r="B13" i="4"/>
  <c r="B12" i="11"/>
  <c r="B11" i="11"/>
  <c r="A26" i="11"/>
  <c r="B29" i="4" l="1"/>
  <c r="B28" i="4"/>
  <c r="B27" i="4"/>
  <c r="L9" i="5" l="1"/>
  <c r="B26" i="11" s="1"/>
  <c r="K9" i="5" l="1"/>
  <c r="E21" i="11" s="1"/>
  <c r="L7" i="9"/>
  <c r="B27" i="11" s="1"/>
  <c r="K7" i="9" l="1"/>
  <c r="E22" i="11" s="1"/>
  <c r="L7" i="10"/>
  <c r="B28" i="11" s="1"/>
  <c r="K7" i="10"/>
  <c r="E23" i="11" s="1"/>
  <c r="B8" i="11"/>
  <c r="B10" i="4"/>
  <c r="B25" i="11" l="1"/>
  <c r="B26" i="4" s="1"/>
  <c r="A38" i="4"/>
  <c r="A35" i="11"/>
  <c r="A37" i="11" l="1"/>
  <c r="B14" i="11"/>
  <c r="B10" i="11"/>
  <c r="B31" i="11"/>
  <c r="B30" i="11"/>
  <c r="B20" i="11"/>
  <c r="B3" i="11"/>
  <c r="A40" i="4"/>
  <c r="G9" i="9" l="1"/>
  <c r="B16" i="4"/>
  <c r="B12" i="4"/>
  <c r="B32" i="4"/>
  <c r="B31" i="4"/>
  <c r="B21" i="4"/>
  <c r="A1" i="10"/>
  <c r="A1" i="9"/>
  <c r="G10" i="10"/>
  <c r="G9" i="10"/>
  <c r="A2" i="10"/>
  <c r="A2" i="9"/>
  <c r="A2" i="5"/>
  <c r="F9" i="10" l="1" a="1"/>
  <c r="F9" i="10" s="1"/>
  <c r="E9" i="10" s="1" a="1"/>
  <c r="E9" i="10" s="1"/>
  <c r="G10" i="9"/>
  <c r="F10" i="9" s="1" a="1"/>
  <c r="F10" i="9" s="1"/>
  <c r="F10" i="10" a="1"/>
  <c r="F10" i="10" s="1"/>
  <c r="E10" i="10" s="1" a="1"/>
  <c r="E10" i="10" s="1"/>
  <c r="F9" i="9" a="1"/>
  <c r="F9" i="9" s="1"/>
  <c r="G12" i="5"/>
  <c r="F12" i="5" s="1" a="1"/>
  <c r="F12" i="5" s="1"/>
  <c r="E12" i="5" s="1" a="1"/>
  <c r="E12" i="5" s="1"/>
  <c r="G11" i="5"/>
  <c r="F11" i="5" s="1" a="1"/>
  <c r="F11" i="5" s="1"/>
  <c r="E11" i="5" s="1" a="1"/>
  <c r="E11" i="5" s="1"/>
  <c r="A3" i="5"/>
  <c r="B16" i="11" l="1"/>
  <c r="B18" i="4"/>
  <c r="B15" i="11"/>
  <c r="B17" i="4"/>
  <c r="E9" i="9" a="1"/>
  <c r="E9" i="9" s="1"/>
  <c r="E10" i="9" a="1"/>
  <c r="E10" i="9" s="1"/>
  <c r="B3" i="4" l="1"/>
  <c r="G11" i="2" l="1"/>
</calcChain>
</file>

<file path=xl/comments1.xml><?xml version="1.0" encoding="utf-8"?>
<comments xmlns="http://schemas.openxmlformats.org/spreadsheetml/2006/main">
  <authors>
    <author>Jairo Rafael Jiménez Pedrozo</author>
  </authors>
  <commentList>
    <comment ref="B13" authorId="0" shapeId="0">
      <text>
        <r>
          <rPr>
            <sz val="9"/>
            <color indexed="81"/>
            <rFont val="Tahoma"/>
            <family val="2"/>
          </rPr>
          <t>Nombre del Asunto o nombre de la Serie Documental según la Tabla de Retención Documental.</t>
        </r>
      </text>
    </comment>
    <comment ref="F13" authorId="0" shapeId="0">
      <text>
        <r>
          <rPr>
            <sz val="9"/>
            <color indexed="81"/>
            <rFont val="Tahoma"/>
            <family val="2"/>
          </rPr>
          <t>Medios en los cuales se contiene la información. (papel, micofilm, audiovisuales, magnéticos,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electrónicos etc.)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H13" authorId="0" shapeId="0">
      <text>
        <r>
          <rPr>
            <sz val="9"/>
            <color indexed="81"/>
            <rFont val="Tahoma"/>
            <family val="2"/>
          </rPr>
          <t xml:space="preserve">Descrpción sobre el tipo de acceso a la información contenida en el documento.
</t>
        </r>
      </text>
    </comment>
    <comment ref="I13" authorId="0" shapeId="0">
      <text>
        <r>
          <rPr>
            <sz val="9"/>
            <color indexed="81"/>
            <rFont val="Tahoma"/>
            <family val="2"/>
          </rPr>
          <t>Elegir formato de las fechas de los documentos (dd/mm/aaaa, aaaa/ss)</t>
        </r>
      </text>
    </comment>
    <comment ref="J13" authorId="0" shapeId="0">
      <text>
        <r>
          <rPr>
            <sz val="9"/>
            <color indexed="81"/>
            <rFont val="Tahoma"/>
            <family val="2"/>
          </rPr>
          <t xml:space="preserve">Información contenida en cada serie (máximo 3 series).
</t>
        </r>
      </text>
    </comment>
  </commentList>
</comments>
</file>

<file path=xl/comments2.xml><?xml version="1.0" encoding="utf-8"?>
<comments xmlns="http://schemas.openxmlformats.org/spreadsheetml/2006/main">
  <authors>
    <author>Paola Cortes Fula</author>
    <author>Jairo Rafael Jiménez Pedrozo</author>
  </authors>
  <commentList>
    <comment ref="A3" authorId="0" shapeId="0">
      <text>
        <r>
          <rPr>
            <b/>
            <sz val="9"/>
            <color indexed="81"/>
            <rFont val="Tahoma"/>
            <family val="2"/>
          </rPr>
          <t>CODIGO DE REFERENCIA</t>
        </r>
        <r>
          <rPr>
            <sz val="9"/>
            <color indexed="81"/>
            <rFont val="Tahoma"/>
            <family val="2"/>
          </rPr>
          <t xml:space="preserve">
Ubicación física del expediente
Caja/Carpeta/Expediente
XXXX/XXX/XX 
Caja/Carpeta
XXXX/XXX
</t>
        </r>
        <r>
          <rPr>
            <b/>
            <sz val="9"/>
            <color indexed="81"/>
            <rFont val="Tahoma"/>
            <family val="2"/>
          </rPr>
          <t xml:space="preserve">RUTA DE UBICACIÓN </t>
        </r>
        <r>
          <rPr>
            <sz val="9"/>
            <color indexed="81"/>
            <rFont val="Tahoma"/>
            <family val="2"/>
          </rPr>
          <t xml:space="preserve">
Ubicación electrónica del expediente(URL)</t>
        </r>
      </text>
    </comment>
    <comment ref="B3" authorId="1" shapeId="0">
      <text>
        <r>
          <rPr>
            <b/>
            <sz val="9"/>
            <color indexed="81"/>
            <rFont val="Tahoma"/>
            <family val="2"/>
          </rPr>
          <t xml:space="preserve">CÓDIGO: </t>
        </r>
        <r>
          <rPr>
            <sz val="9"/>
            <color indexed="81"/>
            <rFont val="Tahoma"/>
            <family val="2"/>
          </rPr>
          <t xml:space="preserve">Diligenciar en forma consecutiva ascendente el numero de carpetas.
</t>
        </r>
        <r>
          <rPr>
            <b/>
            <sz val="9"/>
            <color indexed="81"/>
            <rFont val="Tahoma"/>
            <family val="2"/>
          </rPr>
          <t xml:space="preserve">NÚMERO DE IDENTIFICACIÓN: </t>
        </r>
        <r>
          <rPr>
            <sz val="9"/>
            <color indexed="81"/>
            <rFont val="Tahoma"/>
            <family val="2"/>
          </rPr>
          <t xml:space="preserve">Registrar el N° de Identificación, ya sea Tarjeta identidad, Cedula de ciudadania o Cedula extranjera, debe ir sin puntos o comas. </t>
        </r>
      </text>
    </comment>
    <comment ref="C3" authorId="1" shapeId="0">
      <text>
        <r>
          <rPr>
            <sz val="9"/>
            <color indexed="81"/>
            <rFont val="Tahoma"/>
            <family val="2"/>
          </rPr>
          <t>Nombre del documento.</t>
        </r>
      </text>
    </comment>
    <comment ref="D3" authorId="1" shapeId="0">
      <text>
        <r>
          <rPr>
            <sz val="9"/>
            <color indexed="81"/>
            <rFont val="Tahoma"/>
            <family val="2"/>
          </rPr>
          <t>Nombre de la Persona Natural o Jurídica que creó el documento.</t>
        </r>
      </text>
    </comment>
    <comment ref="E3" authorId="1" shapeId="0">
      <text>
        <r>
          <rPr>
            <sz val="9"/>
            <color indexed="81"/>
            <rFont val="Tahoma"/>
            <family val="2"/>
          </rPr>
          <t>Fecha en que se abre el documento.</t>
        </r>
      </text>
    </comment>
    <comment ref="H3" authorId="1" shapeId="0">
      <text>
        <r>
          <rPr>
            <sz val="9"/>
            <color indexed="81"/>
            <rFont val="Tahoma"/>
            <family val="2"/>
          </rPr>
          <t>Fecha en que se cierra el documento.</t>
        </r>
      </text>
    </comment>
    <comment ref="K3" authorId="1" shapeId="0">
      <text>
        <r>
          <rPr>
            <sz val="9"/>
            <color indexed="81"/>
            <rFont val="Tahoma"/>
            <family val="2"/>
          </rPr>
          <t>Número total de unidades contenidas en el documento.</t>
        </r>
      </text>
    </comment>
    <comment ref="M3" authorId="1" shapeId="0">
      <text>
        <r>
          <rPr>
            <b/>
            <sz val="9"/>
            <color indexed="81"/>
            <rFont val="Tahoma"/>
            <family val="2"/>
          </rPr>
          <t>1. CONTENIDO:</t>
        </r>
        <r>
          <rPr>
            <sz val="9"/>
            <color indexed="81"/>
            <rFont val="Tahoma"/>
            <family val="2"/>
          </rPr>
          <t xml:space="preserve"> Indicar lengua (en caso de que la información no se encuentre en Español) e indicar el características físicas (estado, material, etc.)
</t>
        </r>
        <r>
          <rPr>
            <b/>
            <sz val="9"/>
            <color indexed="81"/>
            <rFont val="Tahoma"/>
            <family val="2"/>
          </rPr>
          <t xml:space="preserve">2. DESCRIPTOR: </t>
        </r>
        <r>
          <rPr>
            <sz val="9"/>
            <color indexed="81"/>
            <rFont val="Tahoma"/>
            <family val="2"/>
          </rPr>
          <t>Es la inclusión de información que no se encuentra en el título del documento y que amplía el rango para la recuperación de información.</t>
        </r>
      </text>
    </comment>
  </commentList>
</comments>
</file>

<file path=xl/comments3.xml><?xml version="1.0" encoding="utf-8"?>
<comments xmlns="http://schemas.openxmlformats.org/spreadsheetml/2006/main">
  <authors>
    <author>Paola Cortes Fula</author>
    <author>Jairo Rafael Jiménez Pedrozo</author>
  </authors>
  <commentList>
    <comment ref="A2" authorId="0" shapeId="0">
      <text>
        <r>
          <rPr>
            <b/>
            <sz val="9"/>
            <color indexed="81"/>
            <rFont val="Tahoma"/>
            <family val="2"/>
          </rPr>
          <t>CODIGO DE REFERENCIA</t>
        </r>
        <r>
          <rPr>
            <sz val="9"/>
            <color indexed="81"/>
            <rFont val="Tahoma"/>
            <family val="2"/>
          </rPr>
          <t xml:space="preserve">
Ubicación física del expediente
Caja/Carpeta/Expediente
XXXX/XXX/XX 
Caja/Carpeta
XXXX/XXX
</t>
        </r>
        <r>
          <rPr>
            <b/>
            <sz val="9"/>
            <color indexed="81"/>
            <rFont val="Tahoma"/>
            <family val="2"/>
          </rPr>
          <t xml:space="preserve">RUTA DE UBICACIÓN </t>
        </r>
        <r>
          <rPr>
            <sz val="9"/>
            <color indexed="81"/>
            <rFont val="Tahoma"/>
            <family val="2"/>
          </rPr>
          <t xml:space="preserve">
Ubicación electrónica del expediente(URL)</t>
        </r>
      </text>
    </comment>
    <comment ref="B2" authorId="1" shapeId="0">
      <text>
        <r>
          <rPr>
            <b/>
            <sz val="9"/>
            <color indexed="81"/>
            <rFont val="Tahoma"/>
            <family val="2"/>
          </rPr>
          <t xml:space="preserve">CÓDIGO: </t>
        </r>
        <r>
          <rPr>
            <sz val="9"/>
            <color indexed="81"/>
            <rFont val="Tahoma"/>
            <family val="2"/>
          </rPr>
          <t>Diligenciar en forma consecutiva ascendente el numero de carpetas.</t>
        </r>
        <r>
          <rPr>
            <b/>
            <sz val="9"/>
            <color indexed="81"/>
            <rFont val="Tahoma"/>
            <family val="2"/>
          </rPr>
          <t xml:space="preserve">
NÚMERO DE IDENTIFICACIÓN: </t>
        </r>
        <r>
          <rPr>
            <sz val="9"/>
            <color indexed="81"/>
            <rFont val="Tahoma"/>
            <family val="2"/>
          </rPr>
          <t xml:space="preserve">Registrar el N° de Identificación, ya sea Tarjeta identidad, Cedula de ciudadania o Cédula de Extranjeríadebe ir sin puntos o comas. 
</t>
        </r>
      </text>
    </comment>
    <comment ref="C2" authorId="1" shapeId="0">
      <text>
        <r>
          <rPr>
            <sz val="9"/>
            <color indexed="81"/>
            <rFont val="Tahoma"/>
            <family val="2"/>
          </rPr>
          <t>Nombre del documento.</t>
        </r>
      </text>
    </comment>
    <comment ref="D2" authorId="1" shapeId="0">
      <text>
        <r>
          <rPr>
            <sz val="9"/>
            <color indexed="81"/>
            <rFont val="Tahoma"/>
            <family val="2"/>
          </rPr>
          <t xml:space="preserve">Nombre de la Persona Natural o Jurídica que creó el documento.
</t>
        </r>
      </text>
    </comment>
    <comment ref="E2" authorId="1" shapeId="0">
      <text>
        <r>
          <rPr>
            <sz val="9"/>
            <color indexed="81"/>
            <rFont val="Tahoma"/>
            <family val="2"/>
          </rPr>
          <t>Fecha en que se abre el documento.</t>
        </r>
      </text>
    </comment>
    <comment ref="H2" authorId="1" shapeId="0">
      <text>
        <r>
          <rPr>
            <sz val="9"/>
            <color indexed="81"/>
            <rFont val="Tahoma"/>
            <family val="2"/>
          </rPr>
          <t xml:space="preserve">Fecha en que se cierra el documento.
</t>
        </r>
      </text>
    </comment>
    <comment ref="K2" authorId="1" shapeId="0">
      <text>
        <r>
          <rPr>
            <sz val="9"/>
            <color indexed="81"/>
            <rFont val="Tahoma"/>
            <family val="2"/>
          </rPr>
          <t xml:space="preserve">Número total de unidades contenidas en el documento.
</t>
        </r>
      </text>
    </comment>
    <comment ref="M2" authorId="1" shapeId="0">
      <text>
        <r>
          <rPr>
            <b/>
            <sz val="9"/>
            <color indexed="81"/>
            <rFont val="Tahoma"/>
            <family val="2"/>
          </rPr>
          <t xml:space="preserve">1. CONTENIDO: </t>
        </r>
        <r>
          <rPr>
            <sz val="9"/>
            <color indexed="81"/>
            <rFont val="Tahoma"/>
            <family val="2"/>
          </rPr>
          <t>Indicar lengua (en caso de que la información no se encuentre en Español) e indicar el características físicas (estado, material, etc.)</t>
        </r>
        <r>
          <rPr>
            <b/>
            <sz val="9"/>
            <color indexed="81"/>
            <rFont val="Tahoma"/>
            <family val="2"/>
          </rPr>
          <t xml:space="preserve">
2. DESCRIPTOR: </t>
        </r>
        <r>
          <rPr>
            <sz val="9"/>
            <color indexed="81"/>
            <rFont val="Tahoma"/>
            <family val="2"/>
          </rPr>
          <t>Es la inclusión de información que no se encuentra en el título del documento y que amplía el rango para la recuperación de información.</t>
        </r>
      </text>
    </comment>
  </commentList>
</comments>
</file>

<file path=xl/comments4.xml><?xml version="1.0" encoding="utf-8"?>
<comments xmlns="http://schemas.openxmlformats.org/spreadsheetml/2006/main">
  <authors>
    <author>Paola Cortes Fula</author>
    <author>Jairo Rafael Jiménez Pedrozo</author>
  </authors>
  <commentList>
    <comment ref="A2" authorId="0" shapeId="0">
      <text>
        <r>
          <rPr>
            <b/>
            <sz val="9"/>
            <color indexed="81"/>
            <rFont val="Tahoma"/>
            <family val="2"/>
          </rPr>
          <t>CODIGO DE REFERENCIA</t>
        </r>
        <r>
          <rPr>
            <sz val="9"/>
            <color indexed="81"/>
            <rFont val="Tahoma"/>
            <family val="2"/>
          </rPr>
          <t xml:space="preserve">
Ubicación física del expediente
Caja/Carpeta/Expediente
XXXX/XXX/XX 
Caja/Carpeta
XXXX/XXX
</t>
        </r>
        <r>
          <rPr>
            <b/>
            <sz val="9"/>
            <color indexed="81"/>
            <rFont val="Tahoma"/>
            <family val="2"/>
          </rPr>
          <t xml:space="preserve">RUTA DE UBICACIÓN </t>
        </r>
        <r>
          <rPr>
            <sz val="9"/>
            <color indexed="81"/>
            <rFont val="Tahoma"/>
            <family val="2"/>
          </rPr>
          <t xml:space="preserve">
Ubicación electrónica del expediente(URL)</t>
        </r>
      </text>
    </comment>
    <comment ref="B2" authorId="1" shapeId="0">
      <text>
        <r>
          <rPr>
            <b/>
            <sz val="9"/>
            <color indexed="81"/>
            <rFont val="Tahoma"/>
            <family val="2"/>
          </rPr>
          <t>CÓDIGO:</t>
        </r>
        <r>
          <rPr>
            <sz val="9"/>
            <color indexed="81"/>
            <rFont val="Tahoma"/>
            <family val="2"/>
          </rPr>
          <t xml:space="preserve"> Diligenciar en forma consecutiva ascendente el numero de carpetas.
</t>
        </r>
        <r>
          <rPr>
            <b/>
            <sz val="9"/>
            <color indexed="81"/>
            <rFont val="Tahoma"/>
            <family val="2"/>
          </rPr>
          <t>NÚMERO DE IDENTIFICACIÓN:</t>
        </r>
        <r>
          <rPr>
            <sz val="9"/>
            <color indexed="81"/>
            <rFont val="Tahoma"/>
            <family val="2"/>
          </rPr>
          <t xml:space="preserve"> Registrar el N° de Identificación, ya sea Tarjeta identidad, Cedula de ciudadania o Cédula de Extranjeríadebe ir sin puntos o comas. 
</t>
        </r>
      </text>
    </comment>
    <comment ref="C2" authorId="1" shapeId="0">
      <text>
        <r>
          <rPr>
            <sz val="9"/>
            <color indexed="81"/>
            <rFont val="Tahoma"/>
            <family val="2"/>
          </rPr>
          <t xml:space="preserve">Nombre del documento
</t>
        </r>
      </text>
    </comment>
    <comment ref="D2" authorId="1" shapeId="0">
      <text>
        <r>
          <rPr>
            <sz val="9"/>
            <color indexed="81"/>
            <rFont val="Tahoma"/>
            <family val="2"/>
          </rPr>
          <t xml:space="preserve">Nombre de la Persona Natural o Jurídica que creó el documento.
</t>
        </r>
      </text>
    </comment>
    <comment ref="E2" authorId="1" shapeId="0">
      <text>
        <r>
          <rPr>
            <sz val="9"/>
            <color indexed="81"/>
            <rFont val="Tahoma"/>
            <family val="2"/>
          </rPr>
          <t>Fecha en que se abre el documento.</t>
        </r>
      </text>
    </comment>
    <comment ref="H2" authorId="1" shapeId="0">
      <text>
        <r>
          <rPr>
            <sz val="9"/>
            <color indexed="81"/>
            <rFont val="Tahoma"/>
            <family val="2"/>
          </rPr>
          <t>Fecha en que se cierra el documento.</t>
        </r>
      </text>
    </comment>
    <comment ref="K2" authorId="1" shapeId="0">
      <text>
        <r>
          <rPr>
            <sz val="9"/>
            <color indexed="81"/>
            <rFont val="Tahoma"/>
            <family val="2"/>
          </rPr>
          <t>Número total de unidades contenidas en el documento.</t>
        </r>
      </text>
    </comment>
    <comment ref="M2" authorId="1" shapeId="0">
      <text>
        <r>
          <rPr>
            <b/>
            <sz val="9"/>
            <color indexed="81"/>
            <rFont val="Tahoma"/>
            <family val="2"/>
          </rPr>
          <t xml:space="preserve">1. CONTENIDO: </t>
        </r>
        <r>
          <rPr>
            <sz val="9"/>
            <color indexed="81"/>
            <rFont val="Tahoma"/>
            <family val="2"/>
          </rPr>
          <t>Indicar lengua (en caso de que la información no se encuentre en Español) e indicar el características físicas (estado, material, etc.)</t>
        </r>
        <r>
          <rPr>
            <b/>
            <sz val="9"/>
            <color indexed="81"/>
            <rFont val="Tahoma"/>
            <family val="2"/>
          </rPr>
          <t xml:space="preserve">
2. DESCRIPTOR: </t>
        </r>
        <r>
          <rPr>
            <sz val="9"/>
            <color indexed="81"/>
            <rFont val="Tahoma"/>
            <family val="2"/>
          </rPr>
          <t>Es la inclusión de información que no se encuentra en el título del documento y que amplía el rango para la recuperación de información.</t>
        </r>
      </text>
    </comment>
  </commentList>
</comments>
</file>

<file path=xl/sharedStrings.xml><?xml version="1.0" encoding="utf-8"?>
<sst xmlns="http://schemas.openxmlformats.org/spreadsheetml/2006/main" count="209" uniqueCount="113">
  <si>
    <t>TITULO</t>
  </si>
  <si>
    <t>FECHA EXTREMA INICIAL</t>
  </si>
  <si>
    <t>SOPORTE</t>
  </si>
  <si>
    <t>FECHA EXTREMA FINAL</t>
  </si>
  <si>
    <t xml:space="preserve">DIA </t>
  </si>
  <si>
    <t>AÑO</t>
  </si>
  <si>
    <t>CONTENIDOS / OBSERVACIONES</t>
  </si>
  <si>
    <t>PAPEL</t>
  </si>
  <si>
    <r>
      <t>DIA</t>
    </r>
    <r>
      <rPr>
        <b/>
        <sz val="9"/>
        <color theme="0"/>
        <rFont val="Calibri"/>
        <family val="2"/>
        <scheme val="minor"/>
      </rPr>
      <t>.</t>
    </r>
  </si>
  <si>
    <r>
      <t>AÑO</t>
    </r>
    <r>
      <rPr>
        <b/>
        <sz val="9"/>
        <color theme="0"/>
        <rFont val="Calibri"/>
        <family val="2"/>
        <scheme val="minor"/>
      </rPr>
      <t>.</t>
    </r>
  </si>
  <si>
    <t>UNIDAD PRODUCTORA</t>
  </si>
  <si>
    <t>CARPETAS</t>
  </si>
  <si>
    <t>Soporte</t>
  </si>
  <si>
    <t xml:space="preserve">Migración de la información </t>
  </si>
  <si>
    <t>SI</t>
  </si>
  <si>
    <t>NO</t>
  </si>
  <si>
    <t xml:space="preserve">Tipo de digitalización </t>
  </si>
  <si>
    <t>certificada</t>
  </si>
  <si>
    <t xml:space="preserve">TRANSFERENCIA </t>
  </si>
  <si>
    <t xml:space="preserve">DESCARTE </t>
  </si>
  <si>
    <t>dd/mm/aaaa</t>
  </si>
  <si>
    <t>aaaa/ss</t>
  </si>
  <si>
    <t>Tipo de digitalización</t>
  </si>
  <si>
    <t>Botón de opción</t>
  </si>
  <si>
    <t xml:space="preserve">Cuadro combinado </t>
  </si>
  <si>
    <t xml:space="preserve">La información se migrará a otro soporte </t>
  </si>
  <si>
    <t>Desarrollo:</t>
  </si>
  <si>
    <t>Unidad productora:</t>
  </si>
  <si>
    <t xml:space="preserve">Cajas: </t>
  </si>
  <si>
    <t>Carpetas:</t>
  </si>
  <si>
    <t>En relación con el inventario de descarte documental, éste se encuentra publicado en:</t>
  </si>
  <si>
    <t xml:space="preserve">Firmas: </t>
  </si>
  <si>
    <t>Técnico que revisa la documentación:</t>
  </si>
  <si>
    <t>Soporte:</t>
  </si>
  <si>
    <t>Fecha extrema inicial:</t>
  </si>
  <si>
    <t>Fecha extrema final:</t>
  </si>
  <si>
    <t>Cantidad:</t>
  </si>
  <si>
    <t>Total folios:</t>
  </si>
  <si>
    <t>SANDRA LILIANA CALDERON PRIETO</t>
  </si>
  <si>
    <t>HENRY ALEXANDER RENGIFO SANCHEZ</t>
  </si>
  <si>
    <t>Jefe Bienestar y Administración Talento Humano</t>
  </si>
  <si>
    <t>SANDRA MILENA ECHEVERRY
Supervisor de Archivo
Dirección de Gestión Humana</t>
  </si>
  <si>
    <t>Formato de fecha</t>
  </si>
  <si>
    <t xml:space="preserve">FECHA DE ENTREGA </t>
  </si>
  <si>
    <t>simple</t>
  </si>
  <si>
    <t>M/S</t>
  </si>
  <si>
    <r>
      <t>M/S</t>
    </r>
    <r>
      <rPr>
        <b/>
        <sz val="9"/>
        <color theme="0"/>
        <rFont val="Calibri"/>
        <family val="2"/>
        <scheme val="minor"/>
      </rPr>
      <t>.</t>
    </r>
  </si>
  <si>
    <t xml:space="preserve">AUTOR </t>
  </si>
  <si>
    <t>AUTOR</t>
  </si>
  <si>
    <t>En la fecha señalada las personas abajo firmantes, avalan y autorizan el proceso de descarte documental de la información relacionada en el inventario documental anexo.</t>
  </si>
  <si>
    <t>NÚMERO/CÓDIGO DE IDENTIFICACIÓN</t>
  </si>
  <si>
    <t>MAGNÉTICO</t>
  </si>
  <si>
    <t>ELECTRÓNICO</t>
  </si>
  <si>
    <t>0</t>
  </si>
  <si>
    <t>DETALLE</t>
  </si>
  <si>
    <t>RESUMEN</t>
  </si>
  <si>
    <t>Fecha:</t>
  </si>
  <si>
    <t>Condiciones de acceso</t>
  </si>
  <si>
    <t>PÚBLICA</t>
  </si>
  <si>
    <t>RESTRINGIDA</t>
  </si>
  <si>
    <t xml:space="preserve">METROS LINEALES </t>
  </si>
  <si>
    <t xml:space="preserve">ENTREGADO POR </t>
  </si>
  <si>
    <t xml:space="preserve">CARGO </t>
  </si>
  <si>
    <t xml:space="preserve">CAJAS </t>
  </si>
  <si>
    <t xml:space="preserve">CONDICIONES DE ACCESO </t>
  </si>
  <si>
    <t>FORMATO DE FECHA</t>
  </si>
  <si>
    <t>ENTREGADO A</t>
  </si>
  <si>
    <t>Observaciones generales:</t>
  </si>
  <si>
    <t xml:space="preserve">Observaciones generales : </t>
  </si>
  <si>
    <t xml:space="preserve">LINK DEL INVENTARIO: </t>
  </si>
  <si>
    <t>Esta documentación es resultado de la actividad de depuración, objeto de la aplicación de la TRD.</t>
  </si>
  <si>
    <t>En la fecha señalada las personas abajo firmantes, avalan y autorizan la entrega de los documentos correspondientes a:</t>
  </si>
  <si>
    <t>El inventario documental de transferencia primaria se encuentra publicado para su consulta en:</t>
  </si>
  <si>
    <t>CONTENIDO / DESCRIPTORES</t>
  </si>
  <si>
    <t>CONTENIDO / DESRIPTORES</t>
  </si>
  <si>
    <t>CANTIDAD</t>
  </si>
  <si>
    <t>FOLIO</t>
  </si>
  <si>
    <t>TOTAL</t>
  </si>
  <si>
    <t xml:space="preserve">TOTAL </t>
  </si>
  <si>
    <t xml:space="preserve">FOLIOS </t>
  </si>
  <si>
    <t xml:space="preserve">Metros lineales Totales: </t>
  </si>
  <si>
    <t>Serie 2</t>
  </si>
  <si>
    <t>Serie 3</t>
  </si>
  <si>
    <t>Serie 1</t>
  </si>
  <si>
    <t>SERIE/SUBSERIE/ASUNTO</t>
  </si>
  <si>
    <t>Volúmenes:</t>
  </si>
  <si>
    <t>Total Folios:</t>
  </si>
  <si>
    <t xml:space="preserve">Asunto 1 </t>
  </si>
  <si>
    <t>Subserie 1</t>
  </si>
  <si>
    <t>Asunto 2</t>
  </si>
  <si>
    <t>Subserie 2</t>
  </si>
  <si>
    <t>Asunto 3</t>
  </si>
  <si>
    <t>Subserie 3</t>
  </si>
  <si>
    <t>METROS LINEALES</t>
  </si>
  <si>
    <t xml:space="preserve"> MEDIDA ELECTRONICOS</t>
  </si>
  <si>
    <t>serie 1</t>
  </si>
  <si>
    <t>subserie 1</t>
  </si>
  <si>
    <t>asunto 2</t>
  </si>
  <si>
    <t>serie 2</t>
  </si>
  <si>
    <t>subserie 2</t>
  </si>
  <si>
    <t>asunto 3</t>
  </si>
  <si>
    <t>serie 3</t>
  </si>
  <si>
    <t>subserie 3</t>
  </si>
  <si>
    <t>MEDIDA ELECTRÓNICOS</t>
  </si>
  <si>
    <t>Asunto 1</t>
  </si>
  <si>
    <t>TIPO DE PROCESO</t>
  </si>
  <si>
    <t>Transferencia</t>
  </si>
  <si>
    <t xml:space="preserve">Descarte </t>
  </si>
  <si>
    <t xml:space="preserve">Jefe 
Jefatura de Administración Documental </t>
  </si>
  <si>
    <t xml:space="preserve">MARLEN TORRES BOHORQUEZ
Coordinadora de Procesos Documentales 
Jefatura de Administración Documental </t>
  </si>
  <si>
    <t xml:space="preserve">YEIMY ELIANA GONZALEZ PINEDA </t>
  </si>
  <si>
    <t>Auxiliar Archivo
Jefatura de Administración Documental</t>
  </si>
  <si>
    <t>Medida electrónicos totales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</si>
</sst>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color rgb="FF000000"/>
      <name val="Segoe UI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theme="9" tint="0.399975585192419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theme="0" tint="-0.14999847407452621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14999847407452621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7">
    <xf numFmtId="0" fontId="0" fillId="0" borderId="0" xfId="0"/>
    <xf numFmtId="0" fontId="2" fillId="0" borderId="4" xfId="0" applyFont="1" applyBorder="1" applyAlignment="1">
      <alignment horizontal="center" wrapText="1"/>
    </xf>
    <xf numFmtId="0" fontId="0" fillId="0" borderId="1" xfId="0" applyBorder="1"/>
    <xf numFmtId="0" fontId="0" fillId="0" borderId="12" xfId="0" applyBorder="1"/>
    <xf numFmtId="0" fontId="0" fillId="0" borderId="5" xfId="0" applyBorder="1"/>
    <xf numFmtId="0" fontId="0" fillId="0" borderId="0" xfId="0" applyBorder="1"/>
    <xf numFmtId="0" fontId="0" fillId="0" borderId="0" xfId="0" applyFill="1" applyBorder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5" fillId="0" borderId="0" xfId="0" applyFont="1" applyBorder="1"/>
    <xf numFmtId="0" fontId="7" fillId="0" borderId="0" xfId="0" applyFont="1"/>
    <xf numFmtId="0" fontId="6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 applyBorder="1"/>
    <xf numFmtId="0" fontId="7" fillId="0" borderId="0" xfId="0" applyFont="1" applyBorder="1" applyAlignment="1">
      <alignment vertical="top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horizontal="left" vertical="top"/>
    </xf>
    <xf numFmtId="0" fontId="7" fillId="0" borderId="0" xfId="0" applyFont="1" applyBorder="1" applyAlignment="1">
      <alignment vertical="top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left" vertical="top" wrapText="1"/>
    </xf>
    <xf numFmtId="0" fontId="8" fillId="0" borderId="0" xfId="0" applyFont="1" applyAlignment="1">
      <alignment vertical="top" wrapText="1"/>
    </xf>
    <xf numFmtId="0" fontId="7" fillId="0" borderId="0" xfId="0" applyFont="1" applyAlignment="1"/>
    <xf numFmtId="0" fontId="7" fillId="0" borderId="0" xfId="0" applyFont="1" applyAlignment="1">
      <alignment horizontal="left" vertical="center"/>
    </xf>
    <xf numFmtId="0" fontId="0" fillId="0" borderId="0" xfId="0" applyFont="1" applyBorder="1"/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left"/>
    </xf>
    <xf numFmtId="0" fontId="3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14" fontId="7" fillId="0" borderId="0" xfId="0" applyNumberFormat="1" applyFont="1"/>
    <xf numFmtId="0" fontId="11" fillId="0" borderId="0" xfId="0" applyFont="1"/>
    <xf numFmtId="0" fontId="12" fillId="0" borderId="0" xfId="0" applyFont="1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/>
    <xf numFmtId="0" fontId="11" fillId="0" borderId="0" xfId="0" applyFont="1" applyFill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1" fillId="0" borderId="0" xfId="0" applyFont="1"/>
    <xf numFmtId="0" fontId="1" fillId="0" borderId="14" xfId="0" applyFont="1" applyBorder="1"/>
    <xf numFmtId="0" fontId="1" fillId="0" borderId="15" xfId="0" applyFont="1" applyBorder="1"/>
    <xf numFmtId="0" fontId="1" fillId="0" borderId="13" xfId="0" applyFont="1" applyBorder="1"/>
    <xf numFmtId="0" fontId="1" fillId="0" borderId="0" xfId="0" applyFont="1" applyBorder="1"/>
    <xf numFmtId="0" fontId="1" fillId="0" borderId="9" xfId="0" applyFont="1" applyBorder="1"/>
    <xf numFmtId="0" fontId="1" fillId="0" borderId="10" xfId="0" applyFont="1" applyBorder="1"/>
    <xf numFmtId="0" fontId="1" fillId="0" borderId="7" xfId="0" applyFont="1" applyBorder="1"/>
    <xf numFmtId="0" fontId="1" fillId="0" borderId="11" xfId="0" applyFont="1" applyBorder="1"/>
    <xf numFmtId="0" fontId="1" fillId="0" borderId="1" xfId="0" applyFont="1" applyBorder="1" applyAlignment="1">
      <alignment vertical="center"/>
    </xf>
    <xf numFmtId="0" fontId="2" fillId="0" borderId="5" xfId="0" applyFont="1" applyBorder="1"/>
    <xf numFmtId="0" fontId="2" fillId="0" borderId="1" xfId="0" applyFont="1" applyBorder="1"/>
    <xf numFmtId="0" fontId="2" fillId="0" borderId="5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left" vertical="top" wrapText="1"/>
    </xf>
    <xf numFmtId="0" fontId="7" fillId="0" borderId="0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1" fillId="3" borderId="18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right" vertical="center" wrapText="1"/>
    </xf>
    <xf numFmtId="0" fontId="7" fillId="0" borderId="0" xfId="0" applyFont="1" applyAlignment="1">
      <alignment horizontal="right"/>
    </xf>
    <xf numFmtId="0" fontId="1" fillId="0" borderId="3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1" fillId="0" borderId="0" xfId="0" applyFont="1" applyAlignment="1">
      <alignment horizontal="right"/>
    </xf>
    <xf numFmtId="0" fontId="12" fillId="0" borderId="0" xfId="0" applyFont="1"/>
    <xf numFmtId="0" fontId="11" fillId="0" borderId="0" xfId="0" applyFont="1" applyFill="1" applyAlignment="1">
      <alignment horizontal="right"/>
    </xf>
    <xf numFmtId="0" fontId="2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14" fontId="1" fillId="0" borderId="2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1" fillId="0" borderId="8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vertical="top"/>
    </xf>
    <xf numFmtId="0" fontId="1" fillId="0" borderId="9" xfId="0" applyFont="1" applyBorder="1" applyAlignment="1">
      <alignment horizontal="left" vertical="top"/>
    </xf>
    <xf numFmtId="0" fontId="1" fillId="0" borderId="8" xfId="0" applyFont="1" applyBorder="1" applyAlignment="1">
      <alignment horizontal="left" vertical="top"/>
    </xf>
    <xf numFmtId="0" fontId="1" fillId="0" borderId="10" xfId="0" applyFont="1" applyBorder="1" applyAlignment="1">
      <alignment horizontal="left" vertical="top"/>
    </xf>
    <xf numFmtId="0" fontId="1" fillId="0" borderId="7" xfId="0" applyFont="1" applyBorder="1" applyAlignment="1">
      <alignment horizontal="left" vertical="top"/>
    </xf>
    <xf numFmtId="0" fontId="1" fillId="0" borderId="11" xfId="0" applyFont="1" applyBorder="1" applyAlignment="1">
      <alignment horizontal="left" vertical="top"/>
    </xf>
    <xf numFmtId="0" fontId="2" fillId="0" borderId="14" xfId="0" applyFont="1" applyBorder="1" applyAlignment="1">
      <alignment horizontal="left"/>
    </xf>
    <xf numFmtId="0" fontId="2" fillId="0" borderId="15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13" fillId="2" borderId="2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2" fillId="0" borderId="13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7" fillId="0" borderId="0" xfId="0" applyFont="1" applyBorder="1" applyAlignment="1">
      <alignment horizontal="left" vertical="top" wrapText="1"/>
    </xf>
    <xf numFmtId="0" fontId="7" fillId="0" borderId="0" xfId="0" applyFont="1" applyBorder="1" applyAlignment="1">
      <alignment horizontal="left" vertical="top"/>
    </xf>
    <xf numFmtId="0" fontId="7" fillId="0" borderId="0" xfId="0" applyFont="1" applyAlignment="1">
      <alignment horizontal="left" vertical="top"/>
    </xf>
  </cellXfs>
  <cellStyles count="1">
    <cellStyle name="Normal" xfId="0" builtinId="0"/>
  </cellStyles>
  <dxfs count="49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>
        <left/>
        <right style="thin">
          <color theme="0" tint="-0.14999847407452621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theme="0" tint="-0.14999847407452621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>
        <left/>
        <right style="thin">
          <color theme="0" tint="-0.14999847407452621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theme="0" tint="-0.14999847407452621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none"/>
      </font>
      <alignment horizontal="general" vertical="center" textRotation="0" wrapText="1" indent="0" justifyLastLine="0" shrinkToFit="0" readingOrder="0"/>
    </dxf>
    <dxf>
      <border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>
        <left/>
        <right style="thin">
          <color theme="0" tint="-0.14999847407452621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theme="0" tint="-0.14999847407452621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none"/>
      </font>
      <alignment horizontal="general" vertical="center" textRotation="0" wrapText="1" indent="0" justifyLastLine="0" shrinkToFit="0" readingOrder="0"/>
    </dxf>
    <dxf>
      <border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center" textRotation="0" wrapText="1" indent="0" justifyLastLine="0" shrinkToFit="0" readingOrder="0"/>
    </dxf>
    <dxf>
      <border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>
        <left style="thin">
          <color auto="1"/>
        </left>
        <right style="thin">
          <color auto="1"/>
        </right>
        <vertical style="thin">
          <color auto="1"/>
        </vertical>
      </border>
    </dxf>
  </dxfs>
  <tableStyles count="1" defaultTableStyle="TableStyleMedium9" defaultPivotStyle="PivotStyleLight16">
    <tableStyle name="Inventario " pivot="0" count="1">
      <tableStyleElement type="firstColumnStripe" dxfId="48"/>
    </tableStyle>
  </tableStyles>
  <colors>
    <mruColors>
      <color rgb="FF23538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Drop" dropStyle="combo" dx="16" fmlaLink="'Validación de datos'!$F$11" fmlaRange="'Validación de datos'!$F$3:$F$5" noThreeD="1" sel="1" val="0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SERIE 1'!A1"/><Relationship Id="rId2" Type="http://schemas.openxmlformats.org/officeDocument/2006/relationships/hyperlink" Target="#'Acta de Descarte'!A1"/><Relationship Id="rId1" Type="http://schemas.openxmlformats.org/officeDocument/2006/relationships/hyperlink" Target="#'Acta de Transferencia'!A1"/><Relationship Id="rId5" Type="http://schemas.openxmlformats.org/officeDocument/2006/relationships/hyperlink" Target="#'SERIE 3'!A1"/><Relationship Id="rId4" Type="http://schemas.openxmlformats.org/officeDocument/2006/relationships/hyperlink" Target="#'SERIE 2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FUID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FUID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FUID!A1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352425</xdr:colOff>
      <xdr:row>20</xdr:row>
      <xdr:rowOff>95250</xdr:rowOff>
    </xdr:from>
    <xdr:ext cx="1281441" cy="248851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467100" y="2800350"/>
          <a:ext cx="1281441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es-ES" sz="1000"/>
            <a:t>Tipo de digitalización</a:t>
          </a:r>
        </a:p>
      </xdr:txBody>
    </xdr:sp>
    <xdr:clientData/>
  </xdr:oneCellAnchor>
  <xdr:twoCellAnchor>
    <xdr:from>
      <xdr:col>1</xdr:col>
      <xdr:colOff>733425</xdr:colOff>
      <xdr:row>36</xdr:row>
      <xdr:rowOff>28575</xdr:rowOff>
    </xdr:from>
    <xdr:to>
      <xdr:col>4</xdr:col>
      <xdr:colOff>57150</xdr:colOff>
      <xdr:row>37</xdr:row>
      <xdr:rowOff>114300</xdr:rowOff>
    </xdr:to>
    <xdr:sp macro="" textlink="">
      <xdr:nvSpPr>
        <xdr:cNvPr id="3" name="2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809625" y="4410075"/>
          <a:ext cx="1619250" cy="238125"/>
        </a:xfrm>
        <a:prstGeom prst="rect">
          <a:avLst/>
        </a:prstGeom>
        <a:effectLst/>
        <a:scene3d>
          <a:camera prst="orthographicFront"/>
          <a:lightRig rig="threePt" dir="t"/>
        </a:scene3d>
        <a:sp3d>
          <a:bevelT w="114300" prst="artDeco"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ES" sz="900" b="1"/>
            <a:t>Ver acta de</a:t>
          </a:r>
          <a:r>
            <a:rPr lang="es-ES" sz="900" b="1" baseline="0"/>
            <a:t> transferencia</a:t>
          </a:r>
          <a:endParaRPr lang="es-ES" sz="1050" b="1"/>
        </a:p>
      </xdr:txBody>
    </xdr:sp>
    <xdr:clientData/>
  </xdr:twoCellAnchor>
  <xdr:twoCellAnchor>
    <xdr:from>
      <xdr:col>7</xdr:col>
      <xdr:colOff>47625</xdr:colOff>
      <xdr:row>36</xdr:row>
      <xdr:rowOff>28575</xdr:rowOff>
    </xdr:from>
    <xdr:to>
      <xdr:col>9</xdr:col>
      <xdr:colOff>123825</xdr:colOff>
      <xdr:row>37</xdr:row>
      <xdr:rowOff>114300</xdr:rowOff>
    </xdr:to>
    <xdr:sp macro="" textlink="">
      <xdr:nvSpPr>
        <xdr:cNvPr id="4" name="3 Rectángul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3924300" y="4410075"/>
          <a:ext cx="1619250" cy="238125"/>
        </a:xfrm>
        <a:prstGeom prst="rect">
          <a:avLst/>
        </a:prstGeom>
        <a:effectLst/>
        <a:scene3d>
          <a:camera prst="orthographicFront"/>
          <a:lightRig rig="threePt" dir="t"/>
        </a:scene3d>
        <a:sp3d>
          <a:bevelT w="114300" prst="artDeco"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ES" sz="900" b="1"/>
            <a:t>Ver acta de descarte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20</xdr:row>
          <xdr:rowOff>127000</xdr:rowOff>
        </xdr:from>
        <xdr:to>
          <xdr:col>9</xdr:col>
          <xdr:colOff>247650</xdr:colOff>
          <xdr:row>22</xdr:row>
          <xdr:rowOff>19050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</xdr:colOff>
      <xdr:row>1</xdr:row>
      <xdr:rowOff>9524</xdr:rowOff>
    </xdr:from>
    <xdr:to>
      <xdr:col>10</xdr:col>
      <xdr:colOff>1</xdr:colOff>
      <xdr:row>2</xdr:row>
      <xdr:rowOff>0</xdr:rowOff>
    </xdr:to>
    <xdr:sp macro="" textlink="">
      <xdr:nvSpPr>
        <xdr:cNvPr id="5" name="4 Redondear rectángulo de esquina del mismo lad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76201" y="76199"/>
          <a:ext cx="6096000" cy="247651"/>
        </a:xfrm>
        <a:prstGeom prst="round2SameRect">
          <a:avLst>
            <a:gd name="adj1" fmla="val 50000"/>
            <a:gd name="adj2" fmla="val 0"/>
          </a:avLst>
        </a:prstGeom>
        <a:solidFill>
          <a:schemeClr val="accent2">
            <a:lumMod val="75000"/>
          </a:schemeClr>
        </a:solidFill>
        <a:ln/>
        <a:effectLst/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050" b="1">
              <a:solidFill>
                <a:schemeClr val="bg1"/>
              </a:solidFill>
            </a:rPr>
            <a:t>I. IDENTIFICACIÓN </a:t>
          </a:r>
        </a:p>
      </xdr:txBody>
    </xdr:sp>
    <xdr:clientData/>
  </xdr:twoCellAnchor>
  <xdr:twoCellAnchor>
    <xdr:from>
      <xdr:col>1</xdr:col>
      <xdr:colOff>0</xdr:colOff>
      <xdr:row>6</xdr:row>
      <xdr:rowOff>9525</xdr:rowOff>
    </xdr:from>
    <xdr:to>
      <xdr:col>10</xdr:col>
      <xdr:colOff>0</xdr:colOff>
      <xdr:row>7</xdr:row>
      <xdr:rowOff>750</xdr:rowOff>
    </xdr:to>
    <xdr:sp macro="" textlink="">
      <xdr:nvSpPr>
        <xdr:cNvPr id="6" name="5 Rectángul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76200" y="704850"/>
          <a:ext cx="6096000" cy="248400"/>
        </a:xfrm>
        <a:prstGeom prst="rect">
          <a:avLst/>
        </a:prstGeom>
        <a:solidFill>
          <a:schemeClr val="accent2">
            <a:lumMod val="75000"/>
          </a:schemeClr>
        </a:solidFill>
        <a:effectLst/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100" b="1">
              <a:solidFill>
                <a:schemeClr val="bg1"/>
              </a:solidFill>
            </a:rPr>
            <a:t>II.</a:t>
          </a:r>
          <a:r>
            <a:rPr lang="es-CO" sz="1100" b="1" baseline="0">
              <a:solidFill>
                <a:schemeClr val="bg1"/>
              </a:solidFill>
            </a:rPr>
            <a:t> REGISTRO DE ENTREGA</a:t>
          </a:r>
          <a:endParaRPr lang="es-CO" sz="1100" b="1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0</xdr:colOff>
      <xdr:row>11</xdr:row>
      <xdr:rowOff>9525</xdr:rowOff>
    </xdr:from>
    <xdr:to>
      <xdr:col>10</xdr:col>
      <xdr:colOff>0</xdr:colOff>
      <xdr:row>12</xdr:row>
      <xdr:rowOff>750</xdr:rowOff>
    </xdr:to>
    <xdr:sp macro="" textlink="">
      <xdr:nvSpPr>
        <xdr:cNvPr id="9" name="8 Rectángulo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76200" y="1485900"/>
          <a:ext cx="6096000" cy="248400"/>
        </a:xfrm>
        <a:prstGeom prst="rect">
          <a:avLst/>
        </a:prstGeom>
        <a:solidFill>
          <a:schemeClr val="accent2">
            <a:lumMod val="75000"/>
          </a:schemeClr>
        </a:solidFill>
        <a:effectLst/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100" b="1">
              <a:solidFill>
                <a:schemeClr val="bg1"/>
              </a:solidFill>
            </a:rPr>
            <a:t>III.</a:t>
          </a:r>
          <a:r>
            <a:rPr lang="es-CO" sz="1100" b="1" baseline="0">
              <a:solidFill>
                <a:schemeClr val="bg1"/>
              </a:solidFill>
            </a:rPr>
            <a:t> DESCRIPCIÓN</a:t>
          </a:r>
          <a:endParaRPr lang="es-CO" sz="1100" b="1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0</xdr:colOff>
      <xdr:row>17</xdr:row>
      <xdr:rowOff>9525</xdr:rowOff>
    </xdr:from>
    <xdr:to>
      <xdr:col>10</xdr:col>
      <xdr:colOff>0</xdr:colOff>
      <xdr:row>18</xdr:row>
      <xdr:rowOff>750</xdr:rowOff>
    </xdr:to>
    <xdr:sp macro="" textlink="">
      <xdr:nvSpPr>
        <xdr:cNvPr id="10" name="9 Rectángulo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76200" y="3028950"/>
          <a:ext cx="6096000" cy="248400"/>
        </a:xfrm>
        <a:prstGeom prst="rect">
          <a:avLst/>
        </a:prstGeom>
        <a:solidFill>
          <a:schemeClr val="accent2">
            <a:lumMod val="75000"/>
          </a:schemeClr>
        </a:solidFill>
        <a:effectLst/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100" b="1">
              <a:solidFill>
                <a:schemeClr val="bg1"/>
              </a:solidFill>
            </a:rPr>
            <a:t>III.</a:t>
          </a:r>
          <a:r>
            <a:rPr lang="es-CO" sz="1100" b="1" baseline="0">
              <a:solidFill>
                <a:schemeClr val="bg1"/>
              </a:solidFill>
            </a:rPr>
            <a:t> INTERVENCIÓN</a:t>
          </a:r>
          <a:endParaRPr lang="es-CO" sz="1100" b="1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0</xdr:colOff>
      <xdr:row>39</xdr:row>
      <xdr:rowOff>0</xdr:rowOff>
    </xdr:from>
    <xdr:to>
      <xdr:col>10</xdr:col>
      <xdr:colOff>0</xdr:colOff>
      <xdr:row>41</xdr:row>
      <xdr:rowOff>1</xdr:rowOff>
    </xdr:to>
    <xdr:sp macro="" textlink="">
      <xdr:nvSpPr>
        <xdr:cNvPr id="11" name="10 Redondear rectángulo de esquina del mismo lad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76200" y="6372225"/>
          <a:ext cx="6267450" cy="447676"/>
        </a:xfrm>
        <a:prstGeom prst="round2SameRect">
          <a:avLst>
            <a:gd name="adj1" fmla="val 0"/>
            <a:gd name="adj2" fmla="val 50000"/>
          </a:avLst>
        </a:prstGeom>
        <a:noFill/>
        <a:ln/>
        <a:effectLst/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900" b="1"/>
            <a:t> </a:t>
          </a:r>
        </a:p>
      </xdr:txBody>
    </xdr:sp>
    <xdr:clientData/>
  </xdr:twoCellAnchor>
  <xdr:twoCellAnchor>
    <xdr:from>
      <xdr:col>9</xdr:col>
      <xdr:colOff>133350</xdr:colOff>
      <xdr:row>13</xdr:row>
      <xdr:rowOff>57151</xdr:rowOff>
    </xdr:from>
    <xdr:to>
      <xdr:col>9</xdr:col>
      <xdr:colOff>781050</xdr:colOff>
      <xdr:row>13</xdr:row>
      <xdr:rowOff>247651</xdr:rowOff>
    </xdr:to>
    <xdr:sp macro="" textlink="">
      <xdr:nvSpPr>
        <xdr:cNvPr id="12" name="11 Rectángul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5553075" y="2095501"/>
          <a:ext cx="647700" cy="190500"/>
        </a:xfrm>
        <a:prstGeom prst="rect">
          <a:avLst/>
        </a:prstGeom>
        <a:effectLst/>
        <a:scene3d>
          <a:camera prst="orthographicFront"/>
          <a:lightRig rig="threePt" dir="t"/>
        </a:scene3d>
        <a:sp3d>
          <a:bevelT w="114300" prst="artDeco"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ES" sz="900" b="1"/>
            <a:t>Serie</a:t>
          </a:r>
          <a:r>
            <a:rPr lang="es-ES" sz="900" b="1" baseline="0"/>
            <a:t> 1</a:t>
          </a:r>
          <a:endParaRPr lang="es-ES" sz="1050" b="1"/>
        </a:p>
      </xdr:txBody>
    </xdr:sp>
    <xdr:clientData/>
  </xdr:twoCellAnchor>
  <xdr:twoCellAnchor>
    <xdr:from>
      <xdr:col>9</xdr:col>
      <xdr:colOff>133350</xdr:colOff>
      <xdr:row>14</xdr:row>
      <xdr:rowOff>66676</xdr:rowOff>
    </xdr:from>
    <xdr:to>
      <xdr:col>9</xdr:col>
      <xdr:colOff>781050</xdr:colOff>
      <xdr:row>14</xdr:row>
      <xdr:rowOff>257176</xdr:rowOff>
    </xdr:to>
    <xdr:sp macro="" textlink="">
      <xdr:nvSpPr>
        <xdr:cNvPr id="13" name="12 Rectángul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5553075" y="2409826"/>
          <a:ext cx="647700" cy="190500"/>
        </a:xfrm>
        <a:prstGeom prst="rect">
          <a:avLst/>
        </a:prstGeom>
        <a:effectLst/>
        <a:scene3d>
          <a:camera prst="orthographicFront"/>
          <a:lightRig rig="threePt" dir="t"/>
        </a:scene3d>
        <a:sp3d>
          <a:bevelT w="114300" prst="artDeco"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ES" sz="900" b="1"/>
            <a:t>Serie</a:t>
          </a:r>
          <a:r>
            <a:rPr lang="es-ES" sz="900" b="1" baseline="0"/>
            <a:t> 2</a:t>
          </a:r>
          <a:endParaRPr lang="es-ES" sz="1050" b="1"/>
        </a:p>
      </xdr:txBody>
    </xdr:sp>
    <xdr:clientData/>
  </xdr:twoCellAnchor>
  <xdr:twoCellAnchor>
    <xdr:from>
      <xdr:col>9</xdr:col>
      <xdr:colOff>133350</xdr:colOff>
      <xdr:row>15</xdr:row>
      <xdr:rowOff>57151</xdr:rowOff>
    </xdr:from>
    <xdr:to>
      <xdr:col>9</xdr:col>
      <xdr:colOff>781050</xdr:colOff>
      <xdr:row>15</xdr:row>
      <xdr:rowOff>247651</xdr:rowOff>
    </xdr:to>
    <xdr:sp macro="" textlink="">
      <xdr:nvSpPr>
        <xdr:cNvPr id="14" name="13 Rectángulo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5553075" y="2705101"/>
          <a:ext cx="647700" cy="190500"/>
        </a:xfrm>
        <a:prstGeom prst="rect">
          <a:avLst/>
        </a:prstGeom>
        <a:effectLst/>
        <a:scene3d>
          <a:camera prst="orthographicFront"/>
          <a:lightRig rig="threePt" dir="t"/>
        </a:scene3d>
        <a:sp3d>
          <a:bevelT w="114300" prst="artDeco"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ES" sz="900" b="1"/>
            <a:t>Serie</a:t>
          </a:r>
          <a:r>
            <a:rPr lang="es-ES" sz="900" b="1" baseline="0"/>
            <a:t> 3</a:t>
          </a:r>
          <a:endParaRPr lang="es-ES" sz="1050" b="1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336550</xdr:colOff>
          <xdr:row>19</xdr:row>
          <xdr:rowOff>0</xdr:rowOff>
        </xdr:from>
        <xdr:to>
          <xdr:col>9</xdr:col>
          <xdr:colOff>57150</xdr:colOff>
          <xdr:row>20</xdr:row>
          <xdr:rowOff>69850</xdr:rowOff>
        </xdr:to>
        <xdr:sp macro="" textlink="">
          <xdr:nvSpPr>
            <xdr:cNvPr id="4110" name="Check Box 14" hidden="1">
              <a:extLst>
                <a:ext uri="{63B3BB69-23CF-44E3-9099-C40C66FF867C}">
                  <a14:compatExt spid="_x0000_s4110"/>
                </a:ext>
                <a:ext uri="{FF2B5EF4-FFF2-40B4-BE49-F238E27FC236}">
                  <a16:creationId xmlns:a16="http://schemas.microsoft.com/office/drawing/2014/main" id="{00000000-0008-0000-0000-00000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s-CO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La información se migrará a otro soporte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381000</xdr:colOff>
      <xdr:row>10</xdr:row>
      <xdr:rowOff>95250</xdr:rowOff>
    </xdr:from>
    <xdr:to>
      <xdr:col>12</xdr:col>
      <xdr:colOff>895351</xdr:colOff>
      <xdr:row>11</xdr:row>
      <xdr:rowOff>104775</xdr:rowOff>
    </xdr:to>
    <xdr:sp macro="" textlink="">
      <xdr:nvSpPr>
        <xdr:cNvPr id="3" name="2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8296275" y="20383500"/>
          <a:ext cx="1990726" cy="200025"/>
        </a:xfrm>
        <a:prstGeom prst="rect">
          <a:avLst/>
        </a:prstGeom>
        <a:effectLst/>
        <a:scene3d>
          <a:camera prst="orthographicFront"/>
          <a:lightRig rig="threePt" dir="t"/>
        </a:scene3d>
        <a:sp3d>
          <a:bevelT w="114300" prst="artDeco"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ES" sz="900"/>
            <a:t>VOLVER</a:t>
          </a:r>
          <a:endParaRPr lang="es-E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390525</xdr:colOff>
      <xdr:row>8</xdr:row>
      <xdr:rowOff>95250</xdr:rowOff>
    </xdr:from>
    <xdr:to>
      <xdr:col>12</xdr:col>
      <xdr:colOff>904876</xdr:colOff>
      <xdr:row>9</xdr:row>
      <xdr:rowOff>104775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8305800" y="2209800"/>
          <a:ext cx="1990726" cy="200025"/>
        </a:xfrm>
        <a:prstGeom prst="rect">
          <a:avLst/>
        </a:prstGeom>
        <a:effectLst/>
        <a:scene3d>
          <a:camera prst="orthographicFront"/>
          <a:lightRig rig="threePt" dir="t"/>
        </a:scene3d>
        <a:sp3d>
          <a:bevelT w="114300" prst="artDeco"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ES" sz="900"/>
            <a:t>VOLVER</a:t>
          </a:r>
          <a:endParaRPr lang="es-E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342900</xdr:colOff>
      <xdr:row>8</xdr:row>
      <xdr:rowOff>85725</xdr:rowOff>
    </xdr:from>
    <xdr:to>
      <xdr:col>12</xdr:col>
      <xdr:colOff>857251</xdr:colOff>
      <xdr:row>9</xdr:row>
      <xdr:rowOff>95250</xdr:rowOff>
    </xdr:to>
    <xdr:sp macro="" textlink="">
      <xdr:nvSpPr>
        <xdr:cNvPr id="3" name="2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8258175" y="20373975"/>
          <a:ext cx="1990726" cy="200025"/>
        </a:xfrm>
        <a:prstGeom prst="rect">
          <a:avLst/>
        </a:prstGeom>
        <a:effectLst/>
        <a:scene3d>
          <a:camera prst="orthographicFront"/>
          <a:lightRig rig="threePt" dir="t"/>
        </a:scene3d>
        <a:sp3d>
          <a:bevelT w="114300" prst="artDeco"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ES" sz="900"/>
            <a:t>VOLVER</a:t>
          </a:r>
          <a:endParaRPr lang="es-E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0</xdr:rowOff>
    </xdr:from>
    <xdr:to>
      <xdr:col>1</xdr:col>
      <xdr:colOff>809625</xdr:colOff>
      <xdr:row>54</xdr:row>
      <xdr:rowOff>1</xdr:rowOff>
    </xdr:to>
    <xdr:cxnSp macro="">
      <xdr:nvCxnSpPr>
        <xdr:cNvPr id="2" name="1 Conector rect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CxnSpPr/>
      </xdr:nvCxnSpPr>
      <xdr:spPr>
        <a:xfrm flipV="1">
          <a:off x="0" y="10248900"/>
          <a:ext cx="2038350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809625</xdr:colOff>
      <xdr:row>54</xdr:row>
      <xdr:rowOff>9525</xdr:rowOff>
    </xdr:from>
    <xdr:to>
      <xdr:col>5</xdr:col>
      <xdr:colOff>161925</xdr:colOff>
      <xdr:row>54</xdr:row>
      <xdr:rowOff>9525</xdr:rowOff>
    </xdr:to>
    <xdr:cxnSp macro="">
      <xdr:nvCxnSpPr>
        <xdr:cNvPr id="3" name="2 Conector rect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CxnSpPr/>
      </xdr:nvCxnSpPr>
      <xdr:spPr>
        <a:xfrm>
          <a:off x="3133725" y="10258425"/>
          <a:ext cx="22002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64</xdr:row>
      <xdr:rowOff>0</xdr:rowOff>
    </xdr:from>
    <xdr:to>
      <xdr:col>1</xdr:col>
      <xdr:colOff>800100</xdr:colOff>
      <xdr:row>64</xdr:row>
      <xdr:rowOff>2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CxnSpPr/>
      </xdr:nvCxnSpPr>
      <xdr:spPr>
        <a:xfrm flipV="1">
          <a:off x="0" y="11772900"/>
          <a:ext cx="2028825" cy="2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64</xdr:row>
      <xdr:rowOff>0</xdr:rowOff>
    </xdr:from>
    <xdr:to>
      <xdr:col>5</xdr:col>
      <xdr:colOff>476250</xdr:colOff>
      <xdr:row>64</xdr:row>
      <xdr:rowOff>0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>
          <a:off x="2867025" y="11772900"/>
          <a:ext cx="25050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76</xdr:row>
      <xdr:rowOff>0</xdr:rowOff>
    </xdr:from>
    <xdr:to>
      <xdr:col>1</xdr:col>
      <xdr:colOff>809625</xdr:colOff>
      <xdr:row>76</xdr:row>
      <xdr:rowOff>2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flipV="1">
          <a:off x="0" y="14658975"/>
          <a:ext cx="2038350" cy="2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0</xdr:rowOff>
    </xdr:from>
    <xdr:to>
      <xdr:col>1</xdr:col>
      <xdr:colOff>809625</xdr:colOff>
      <xdr:row>54</xdr:row>
      <xdr:rowOff>1</xdr:rowOff>
    </xdr:to>
    <xdr:cxnSp macro="">
      <xdr:nvCxnSpPr>
        <xdr:cNvPr id="2" name="1 Conector rect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CxnSpPr/>
      </xdr:nvCxnSpPr>
      <xdr:spPr>
        <a:xfrm flipV="1">
          <a:off x="0" y="10668000"/>
          <a:ext cx="2276475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809625</xdr:colOff>
      <xdr:row>54</xdr:row>
      <xdr:rowOff>9525</xdr:rowOff>
    </xdr:from>
    <xdr:to>
      <xdr:col>5</xdr:col>
      <xdr:colOff>161925</xdr:colOff>
      <xdr:row>54</xdr:row>
      <xdr:rowOff>9525</xdr:rowOff>
    </xdr:to>
    <xdr:cxnSp macro="">
      <xdr:nvCxnSpPr>
        <xdr:cNvPr id="3" name="2 Conector rect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>
        <a:xfrm>
          <a:off x="2857500" y="10258425"/>
          <a:ext cx="22002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64</xdr:row>
      <xdr:rowOff>0</xdr:rowOff>
    </xdr:from>
    <xdr:to>
      <xdr:col>1</xdr:col>
      <xdr:colOff>800100</xdr:colOff>
      <xdr:row>64</xdr:row>
      <xdr:rowOff>2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CxnSpPr/>
      </xdr:nvCxnSpPr>
      <xdr:spPr>
        <a:xfrm flipV="1">
          <a:off x="0" y="12192000"/>
          <a:ext cx="2266950" cy="2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64</xdr:row>
      <xdr:rowOff>0</xdr:rowOff>
    </xdr:from>
    <xdr:to>
      <xdr:col>5</xdr:col>
      <xdr:colOff>476250</xdr:colOff>
      <xdr:row>64</xdr:row>
      <xdr:rowOff>0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>
        <a:xfrm>
          <a:off x="2867025" y="11772900"/>
          <a:ext cx="25050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76</xdr:row>
      <xdr:rowOff>0</xdr:rowOff>
    </xdr:from>
    <xdr:to>
      <xdr:col>1</xdr:col>
      <xdr:colOff>809625</xdr:colOff>
      <xdr:row>76</xdr:row>
      <xdr:rowOff>2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CxnSpPr/>
      </xdr:nvCxnSpPr>
      <xdr:spPr>
        <a:xfrm flipV="1">
          <a:off x="0" y="14658975"/>
          <a:ext cx="2038350" cy="2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809625</xdr:colOff>
      <xdr:row>54</xdr:row>
      <xdr:rowOff>9525</xdr:rowOff>
    </xdr:from>
    <xdr:to>
      <xdr:col>5</xdr:col>
      <xdr:colOff>161925</xdr:colOff>
      <xdr:row>54</xdr:row>
      <xdr:rowOff>9525</xdr:rowOff>
    </xdr:to>
    <xdr:cxnSp macro="">
      <xdr:nvCxnSpPr>
        <xdr:cNvPr id="7" name="2 Conector recto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CxnSpPr/>
      </xdr:nvCxnSpPr>
      <xdr:spPr>
        <a:xfrm>
          <a:off x="3133725" y="10258425"/>
          <a:ext cx="22002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76</xdr:row>
      <xdr:rowOff>0</xdr:rowOff>
    </xdr:from>
    <xdr:to>
      <xdr:col>1</xdr:col>
      <xdr:colOff>809625</xdr:colOff>
      <xdr:row>76</xdr:row>
      <xdr:rowOff>2</xdr:rowOff>
    </xdr:to>
    <xdr:cxnSp macro="">
      <xdr:nvCxnSpPr>
        <xdr:cNvPr id="8" name="5 Conector recto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CxnSpPr/>
      </xdr:nvCxnSpPr>
      <xdr:spPr>
        <a:xfrm flipV="1">
          <a:off x="0" y="14849475"/>
          <a:ext cx="2162175" cy="2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9" name="Tabla210" displayName="Tabla210" ref="A4:M9" totalsRowShown="0" headerRowDxfId="47" dataDxfId="45" headerRowBorderDxfId="46">
  <tableColumns count="13">
    <tableColumn id="1" name="0" dataDxfId="44"/>
    <tableColumn id="2" name="NÚMERO/CÓDIGO DE IDENTIFICACIÓN" dataDxfId="43"/>
    <tableColumn id="3" name="TITULO" dataDxfId="42"/>
    <tableColumn id="4" name="AUTOR" dataDxfId="41"/>
    <tableColumn id="5" name="DIA " dataDxfId="40"/>
    <tableColumn id="6" name="M/S" dataDxfId="39"/>
    <tableColumn id="7" name="AÑO" dataDxfId="38"/>
    <tableColumn id="8" name="DIA." dataDxfId="37"/>
    <tableColumn id="9" name="M/S." dataDxfId="36"/>
    <tableColumn id="10" name="AÑO." dataDxfId="35"/>
    <tableColumn id="12" name=" MEDIDA ELECTRONICOS" dataDxfId="34"/>
    <tableColumn id="16" name="FOLIO" dataDxfId="33"/>
    <tableColumn id="13" name="CONTENIDOS / OBSERVACIONES" dataDxfId="32"/>
  </tableColumns>
  <tableStyleInfo name="Inventario " showFirstColumn="0" showLastColumn="0" showRowStripes="1" showColumnStripes="0"/>
</table>
</file>

<file path=xl/tables/table2.xml><?xml version="1.0" encoding="utf-8"?>
<table xmlns="http://schemas.openxmlformats.org/spreadsheetml/2006/main" id="1" name="Tabla2102" displayName="Tabla2102" ref="A3:M7" totalsRowShown="0" headerRowDxfId="31" dataDxfId="29" headerRowBorderDxfId="30">
  <tableColumns count="13">
    <tableColumn id="1" name="0" dataDxfId="28"/>
    <tableColumn id="2" name="NÚMERO/CÓDIGO DE IDENTIFICACIÓN" dataDxfId="27"/>
    <tableColumn id="3" name="TITULO" dataDxfId="26"/>
    <tableColumn id="4" name="AUTOR" dataDxfId="25"/>
    <tableColumn id="5" name="DIA " dataDxfId="24"/>
    <tableColumn id="6" name="M/S" dataDxfId="23"/>
    <tableColumn id="7" name="AÑO" dataDxfId="22"/>
    <tableColumn id="8" name="DIA." dataDxfId="21"/>
    <tableColumn id="9" name="M/S." dataDxfId="20"/>
    <tableColumn id="10" name="AÑO." dataDxfId="19"/>
    <tableColumn id="12" name="MEDIDA ELECTRÓNICOS" dataDxfId="18">
      <calculatedColumnFormula>+SUM(K1:K3)</calculatedColumnFormula>
    </tableColumn>
    <tableColumn id="11" name="FOLIOS " dataDxfId="17">
      <calculatedColumnFormula>+SUM(L1:L3)</calculatedColumnFormula>
    </tableColumn>
    <tableColumn id="13" name="CONTENIDOS / OBSERVACIONES" dataDxfId="16"/>
  </tableColumns>
  <tableStyleInfo name="Inventario " showFirstColumn="0" showLastColumn="0" showRowStripes="1" showColumnStripes="0"/>
</table>
</file>

<file path=xl/tables/table3.xml><?xml version="1.0" encoding="utf-8"?>
<table xmlns="http://schemas.openxmlformats.org/spreadsheetml/2006/main" id="2" name="Tabla2103" displayName="Tabla2103" ref="A3:M7" totalsRowShown="0" headerRowDxfId="15" dataDxfId="13" headerRowBorderDxfId="14">
  <tableColumns count="13">
    <tableColumn id="1" name="0" dataDxfId="12"/>
    <tableColumn id="2" name="NÚMERO/CÓDIGO DE IDENTIFICACIÓN" dataDxfId="11"/>
    <tableColumn id="3" name="TITULO" dataDxfId="10"/>
    <tableColumn id="4" name="AUTOR" dataDxfId="9"/>
    <tableColumn id="5" name="DIA " dataDxfId="8"/>
    <tableColumn id="6" name="M/S" dataDxfId="7"/>
    <tableColumn id="7" name="AÑO" dataDxfId="6"/>
    <tableColumn id="8" name="DIA." dataDxfId="5"/>
    <tableColumn id="9" name="M/S." dataDxfId="4"/>
    <tableColumn id="10" name="AÑO." dataDxfId="3"/>
    <tableColumn id="12" name="MEDIDA ELECTRÓNICOS" dataDxfId="2">
      <calculatedColumnFormula>+SUM(K1:K3)</calculatedColumnFormula>
    </tableColumn>
    <tableColumn id="14" name="FOLIO" dataDxfId="1">
      <calculatedColumnFormula>+SUM(L1:L3)</calculatedColumnFormula>
    </tableColumn>
    <tableColumn id="13" name="CONTENIDOS / OBSERVACIONES" dataDxfId="0"/>
  </tableColumns>
  <tableStyleInfo name="Inventario 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omments" Target="../comments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2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omments" Target="../comments2.xml"/><Relationship Id="rId5" Type="http://schemas.openxmlformats.org/officeDocument/2006/relationships/table" Target="../tables/table1.xml"/><Relationship Id="rId4" Type="http://schemas.openxmlformats.org/officeDocument/2006/relationships/vmlDrawing" Target="../drawings/vmlDrawing4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omments" Target="../comments3.xml"/><Relationship Id="rId5" Type="http://schemas.openxmlformats.org/officeDocument/2006/relationships/table" Target="../tables/table2.xml"/><Relationship Id="rId4" Type="http://schemas.openxmlformats.org/officeDocument/2006/relationships/vmlDrawing" Target="../drawings/vmlDrawing6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comments" Target="../comments4.xml"/><Relationship Id="rId5" Type="http://schemas.openxmlformats.org/officeDocument/2006/relationships/table" Target="../tables/table3.xml"/><Relationship Id="rId4" Type="http://schemas.openxmlformats.org/officeDocument/2006/relationships/vmlDrawing" Target="../drawings/vmlDrawing8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/>
  <dimension ref="A1:K47"/>
  <sheetViews>
    <sheetView showGridLines="0" tabSelected="1" view="pageLayout" zoomScaleNormal="100" workbookViewId="0">
      <selection activeCell="B14" sqref="B14:E14"/>
    </sheetView>
  </sheetViews>
  <sheetFormatPr baseColWidth="10" defaultColWidth="11.453125" defaultRowHeight="12" x14ac:dyDescent="0.3"/>
  <cols>
    <col min="1" max="1" width="1" style="46" customWidth="1"/>
    <col min="2" max="2" width="16.54296875" style="46" customWidth="1"/>
    <col min="3" max="3" width="8.1796875" style="46" customWidth="1"/>
    <col min="4" max="4" width="7.26953125" style="46" customWidth="1"/>
    <col min="5" max="5" width="10.54296875" style="46" customWidth="1"/>
    <col min="6" max="8" width="11" style="46" customWidth="1"/>
    <col min="9" max="9" width="10" style="46" customWidth="1"/>
    <col min="10" max="10" width="12.81640625" style="46" customWidth="1"/>
    <col min="11" max="11" width="1" style="46" customWidth="1"/>
    <col min="12" max="16384" width="11.453125" style="46"/>
  </cols>
  <sheetData>
    <row r="1" spans="2:10" ht="5.25" customHeight="1" x14ac:dyDescent="0.3"/>
    <row r="2" spans="2:10" ht="20.25" customHeight="1" x14ac:dyDescent="0.3">
      <c r="B2" s="90"/>
      <c r="C2" s="90"/>
      <c r="D2" s="90"/>
      <c r="E2" s="90"/>
      <c r="F2" s="90"/>
      <c r="G2" s="90"/>
      <c r="H2" s="90"/>
      <c r="I2" s="90"/>
      <c r="J2" s="90"/>
    </row>
    <row r="3" spans="2:10" x14ac:dyDescent="0.3">
      <c r="B3" s="56" t="s">
        <v>10</v>
      </c>
      <c r="C3" s="94"/>
      <c r="D3" s="95"/>
      <c r="E3" s="95"/>
      <c r="F3" s="96"/>
      <c r="G3" s="80"/>
      <c r="H3" s="56" t="s">
        <v>63</v>
      </c>
      <c r="I3" s="98"/>
      <c r="J3" s="99"/>
    </row>
    <row r="4" spans="2:10" x14ac:dyDescent="0.3">
      <c r="B4" s="57" t="s">
        <v>60</v>
      </c>
      <c r="C4" s="97">
        <f>+SUM(G14:G16)</f>
        <v>0</v>
      </c>
      <c r="D4" s="92"/>
      <c r="E4" s="92"/>
      <c r="F4" s="93"/>
      <c r="G4" s="79"/>
      <c r="H4" s="57" t="s">
        <v>11</v>
      </c>
      <c r="I4" s="100"/>
      <c r="J4" s="101"/>
    </row>
    <row r="5" spans="2:10" ht="15" customHeight="1" x14ac:dyDescent="0.3">
      <c r="B5" s="57" t="s">
        <v>105</v>
      </c>
      <c r="C5" s="102" t="s">
        <v>107</v>
      </c>
      <c r="D5" s="102"/>
      <c r="E5" s="102"/>
      <c r="F5" s="102"/>
    </row>
    <row r="6" spans="2:10" ht="5.25" customHeight="1" x14ac:dyDescent="0.3"/>
    <row r="7" spans="2:10" ht="20.25" customHeight="1" x14ac:dyDescent="0.3">
      <c r="B7" s="90"/>
      <c r="C7" s="90"/>
      <c r="D7" s="90"/>
      <c r="E7" s="90"/>
      <c r="F7" s="90"/>
      <c r="G7" s="90"/>
      <c r="H7" s="90"/>
      <c r="I7" s="90"/>
      <c r="J7" s="90"/>
    </row>
    <row r="8" spans="2:10" x14ac:dyDescent="0.3">
      <c r="B8" s="56" t="s">
        <v>61</v>
      </c>
      <c r="C8" s="94"/>
      <c r="D8" s="95"/>
      <c r="E8" s="96"/>
      <c r="F8" s="56" t="s">
        <v>66</v>
      </c>
      <c r="G8" s="103"/>
      <c r="H8" s="104"/>
      <c r="I8" s="104"/>
      <c r="J8" s="105"/>
    </row>
    <row r="9" spans="2:10" x14ac:dyDescent="0.3">
      <c r="B9" s="57" t="s">
        <v>62</v>
      </c>
      <c r="C9" s="97"/>
      <c r="D9" s="92"/>
      <c r="E9" s="93"/>
      <c r="F9" s="57" t="s">
        <v>62</v>
      </c>
      <c r="G9" s="106"/>
      <c r="H9" s="107"/>
      <c r="I9" s="107"/>
      <c r="J9" s="108"/>
    </row>
    <row r="10" spans="2:10" x14ac:dyDescent="0.3">
      <c r="B10" s="57" t="s">
        <v>43</v>
      </c>
      <c r="C10" s="91"/>
      <c r="D10" s="92"/>
      <c r="E10" s="92"/>
      <c r="F10" s="92"/>
      <c r="G10" s="92"/>
      <c r="H10" s="92"/>
      <c r="I10" s="92"/>
      <c r="J10" s="93"/>
    </row>
    <row r="11" spans="2:10" ht="5.25" customHeight="1" x14ac:dyDescent="0.3"/>
    <row r="12" spans="2:10" ht="20.25" customHeight="1" x14ac:dyDescent="0.3">
      <c r="B12" s="90"/>
      <c r="C12" s="90"/>
      <c r="D12" s="90"/>
      <c r="E12" s="90"/>
      <c r="F12" s="90"/>
      <c r="G12" s="90"/>
      <c r="H12" s="90"/>
      <c r="I12" s="90"/>
      <c r="J12" s="90"/>
    </row>
    <row r="13" spans="2:10" ht="24" x14ac:dyDescent="0.3">
      <c r="B13" s="109" t="s">
        <v>84</v>
      </c>
      <c r="C13" s="110"/>
      <c r="D13" s="110"/>
      <c r="E13" s="111"/>
      <c r="F13" s="45" t="s">
        <v>2</v>
      </c>
      <c r="G13" s="58" t="s">
        <v>93</v>
      </c>
      <c r="H13" s="58" t="s">
        <v>64</v>
      </c>
      <c r="I13" s="58" t="s">
        <v>65</v>
      </c>
      <c r="J13" s="45" t="s">
        <v>54</v>
      </c>
    </row>
    <row r="14" spans="2:10" ht="24" customHeight="1" x14ac:dyDescent="0.3">
      <c r="B14" s="97"/>
      <c r="C14" s="92"/>
      <c r="D14" s="92"/>
      <c r="E14" s="93"/>
      <c r="F14" s="63"/>
      <c r="G14" s="63"/>
      <c r="H14" s="63"/>
      <c r="I14" s="63"/>
      <c r="J14" s="55"/>
    </row>
    <row r="15" spans="2:10" ht="24" customHeight="1" x14ac:dyDescent="0.3">
      <c r="B15" s="97"/>
      <c r="C15" s="92"/>
      <c r="D15" s="92"/>
      <c r="E15" s="93"/>
      <c r="F15" s="63"/>
      <c r="G15" s="63"/>
      <c r="H15" s="63"/>
      <c r="I15" s="63"/>
      <c r="J15" s="55"/>
    </row>
    <row r="16" spans="2:10" ht="24" customHeight="1" x14ac:dyDescent="0.3">
      <c r="B16" s="97"/>
      <c r="C16" s="92"/>
      <c r="D16" s="92"/>
      <c r="E16" s="93"/>
      <c r="F16" s="63"/>
      <c r="G16" s="63"/>
      <c r="H16" s="63"/>
      <c r="I16" s="63"/>
      <c r="J16" s="55"/>
    </row>
    <row r="17" spans="2:10" ht="5.25" customHeight="1" x14ac:dyDescent="0.3"/>
    <row r="18" spans="2:10" ht="20.25" customHeight="1" x14ac:dyDescent="0.3">
      <c r="B18" s="90"/>
      <c r="C18" s="90"/>
      <c r="D18" s="90"/>
      <c r="E18" s="90"/>
      <c r="F18" s="90"/>
      <c r="G18" s="90"/>
      <c r="H18" s="90"/>
      <c r="I18" s="90"/>
      <c r="J18" s="90"/>
    </row>
    <row r="19" spans="2:10" x14ac:dyDescent="0.3">
      <c r="B19" s="103" t="s">
        <v>18</v>
      </c>
      <c r="C19" s="104"/>
      <c r="D19" s="104"/>
      <c r="E19" s="105"/>
      <c r="F19" s="103" t="s">
        <v>19</v>
      </c>
      <c r="G19" s="104"/>
      <c r="H19" s="104"/>
      <c r="I19" s="104"/>
      <c r="J19" s="105"/>
    </row>
    <row r="20" spans="2:10" x14ac:dyDescent="0.3">
      <c r="B20" s="122" t="s">
        <v>68</v>
      </c>
      <c r="C20" s="123"/>
      <c r="D20" s="123"/>
      <c r="E20" s="124"/>
      <c r="F20" s="47"/>
      <c r="G20" s="48"/>
      <c r="H20" s="48"/>
      <c r="I20" s="48"/>
      <c r="J20" s="49"/>
    </row>
    <row r="21" spans="2:10" x14ac:dyDescent="0.3">
      <c r="B21" s="118"/>
      <c r="C21" s="116"/>
      <c r="D21" s="116"/>
      <c r="E21" s="117"/>
      <c r="F21" s="50"/>
      <c r="G21" s="50"/>
      <c r="H21" s="50"/>
      <c r="I21" s="50"/>
      <c r="J21" s="51"/>
    </row>
    <row r="22" spans="2:10" x14ac:dyDescent="0.3">
      <c r="B22" s="118"/>
      <c r="C22" s="116"/>
      <c r="D22" s="116"/>
      <c r="E22" s="117"/>
      <c r="F22" s="50"/>
      <c r="G22" s="50"/>
      <c r="H22" s="50"/>
      <c r="I22" s="50"/>
      <c r="J22" s="51"/>
    </row>
    <row r="23" spans="2:10" x14ac:dyDescent="0.3">
      <c r="B23" s="118"/>
      <c r="C23" s="116"/>
      <c r="D23" s="116"/>
      <c r="E23" s="117"/>
      <c r="F23" s="53"/>
      <c r="G23" s="53"/>
      <c r="H23" s="53"/>
      <c r="I23" s="53"/>
      <c r="J23" s="54"/>
    </row>
    <row r="24" spans="2:10" x14ac:dyDescent="0.3">
      <c r="B24" s="118"/>
      <c r="C24" s="116"/>
      <c r="D24" s="116"/>
      <c r="E24" s="117"/>
      <c r="F24" s="122" t="s">
        <v>67</v>
      </c>
      <c r="G24" s="123"/>
      <c r="H24" s="123"/>
      <c r="I24" s="123"/>
      <c r="J24" s="124"/>
    </row>
    <row r="25" spans="2:10" x14ac:dyDescent="0.3">
      <c r="B25" s="118"/>
      <c r="C25" s="116"/>
      <c r="D25" s="116"/>
      <c r="E25" s="117"/>
      <c r="F25" s="114"/>
      <c r="G25" s="115"/>
      <c r="H25" s="116"/>
      <c r="I25" s="116"/>
      <c r="J25" s="117"/>
    </row>
    <row r="26" spans="2:10" x14ac:dyDescent="0.3">
      <c r="B26" s="118"/>
      <c r="C26" s="116"/>
      <c r="D26" s="116"/>
      <c r="E26" s="117"/>
      <c r="F26" s="118"/>
      <c r="G26" s="116"/>
      <c r="H26" s="116"/>
      <c r="I26" s="116"/>
      <c r="J26" s="117"/>
    </row>
    <row r="27" spans="2:10" x14ac:dyDescent="0.3">
      <c r="B27" s="118"/>
      <c r="C27" s="116"/>
      <c r="D27" s="116"/>
      <c r="E27" s="117"/>
      <c r="F27" s="118"/>
      <c r="G27" s="116"/>
      <c r="H27" s="116"/>
      <c r="I27" s="116"/>
      <c r="J27" s="117"/>
    </row>
    <row r="28" spans="2:10" x14ac:dyDescent="0.3">
      <c r="B28" s="118"/>
      <c r="C28" s="116"/>
      <c r="D28" s="116"/>
      <c r="E28" s="117"/>
      <c r="F28" s="118"/>
      <c r="G28" s="116"/>
      <c r="H28" s="116"/>
      <c r="I28" s="116"/>
      <c r="J28" s="117"/>
    </row>
    <row r="29" spans="2:10" x14ac:dyDescent="0.3">
      <c r="B29" s="118"/>
      <c r="C29" s="116"/>
      <c r="D29" s="116"/>
      <c r="E29" s="117"/>
      <c r="F29" s="118"/>
      <c r="G29" s="116"/>
      <c r="H29" s="116"/>
      <c r="I29" s="116"/>
      <c r="J29" s="117"/>
    </row>
    <row r="30" spans="2:10" x14ac:dyDescent="0.3">
      <c r="B30" s="118"/>
      <c r="C30" s="116"/>
      <c r="D30" s="116"/>
      <c r="E30" s="117"/>
      <c r="F30" s="118"/>
      <c r="G30" s="116"/>
      <c r="H30" s="116"/>
      <c r="I30" s="116"/>
      <c r="J30" s="117"/>
    </row>
    <row r="31" spans="2:10" x14ac:dyDescent="0.3">
      <c r="B31" s="118"/>
      <c r="C31" s="116"/>
      <c r="D31" s="116"/>
      <c r="E31" s="117"/>
      <c r="F31" s="118"/>
      <c r="G31" s="116"/>
      <c r="H31" s="116"/>
      <c r="I31" s="116"/>
      <c r="J31" s="117"/>
    </row>
    <row r="32" spans="2:10" x14ac:dyDescent="0.3">
      <c r="B32" s="118"/>
      <c r="C32" s="116"/>
      <c r="D32" s="116"/>
      <c r="E32" s="117"/>
      <c r="F32" s="118"/>
      <c r="G32" s="116"/>
      <c r="H32" s="116"/>
      <c r="I32" s="116"/>
      <c r="J32" s="117"/>
    </row>
    <row r="33" spans="1:11" x14ac:dyDescent="0.3">
      <c r="B33" s="118"/>
      <c r="C33" s="116"/>
      <c r="D33" s="116"/>
      <c r="E33" s="117"/>
      <c r="F33" s="118"/>
      <c r="G33" s="116"/>
      <c r="H33" s="116"/>
      <c r="I33" s="116"/>
      <c r="J33" s="117"/>
    </row>
    <row r="34" spans="1:11" x14ac:dyDescent="0.3">
      <c r="B34" s="118"/>
      <c r="C34" s="116"/>
      <c r="D34" s="116"/>
      <c r="E34" s="117"/>
      <c r="F34" s="118"/>
      <c r="G34" s="116"/>
      <c r="H34" s="116"/>
      <c r="I34" s="116"/>
      <c r="J34" s="117"/>
    </row>
    <row r="35" spans="1:11" x14ac:dyDescent="0.3">
      <c r="B35" s="118"/>
      <c r="C35" s="116"/>
      <c r="D35" s="116"/>
      <c r="E35" s="117"/>
      <c r="F35" s="118"/>
      <c r="G35" s="116"/>
      <c r="H35" s="116"/>
      <c r="I35" s="116"/>
      <c r="J35" s="117"/>
    </row>
    <row r="36" spans="1:11" x14ac:dyDescent="0.3">
      <c r="B36" s="119"/>
      <c r="C36" s="120"/>
      <c r="D36" s="120"/>
      <c r="E36" s="121"/>
      <c r="F36" s="119"/>
      <c r="G36" s="120"/>
      <c r="H36" s="120"/>
      <c r="I36" s="120"/>
      <c r="J36" s="121"/>
    </row>
    <row r="37" spans="1:11" x14ac:dyDescent="0.3">
      <c r="B37" s="47"/>
      <c r="C37" s="48"/>
      <c r="D37" s="48"/>
      <c r="E37" s="48"/>
      <c r="F37" s="47"/>
      <c r="G37" s="48"/>
      <c r="H37" s="48"/>
      <c r="I37" s="48"/>
      <c r="J37" s="49"/>
    </row>
    <row r="38" spans="1:11" x14ac:dyDescent="0.3">
      <c r="B38" s="52"/>
      <c r="C38" s="53"/>
      <c r="D38" s="53"/>
      <c r="E38" s="53"/>
      <c r="F38" s="52"/>
      <c r="G38" s="53"/>
      <c r="H38" s="53"/>
      <c r="I38" s="53"/>
      <c r="J38" s="54"/>
    </row>
    <row r="39" spans="1:11" ht="3.75" customHeight="1" x14ac:dyDescent="0.3">
      <c r="B39" s="48"/>
      <c r="C39" s="48"/>
      <c r="D39" s="48"/>
      <c r="E39" s="48"/>
      <c r="F39" s="48"/>
      <c r="G39" s="48"/>
      <c r="H39" s="48"/>
      <c r="I39" s="48"/>
      <c r="J39" s="48"/>
    </row>
    <row r="40" spans="1:11" ht="12" customHeight="1" x14ac:dyDescent="0.3">
      <c r="B40" s="104" t="s">
        <v>69</v>
      </c>
      <c r="C40" s="104"/>
      <c r="D40" s="104"/>
      <c r="E40" s="105"/>
      <c r="F40" s="104" t="s">
        <v>69</v>
      </c>
      <c r="G40" s="104"/>
      <c r="H40" s="104"/>
      <c r="I40" s="104"/>
      <c r="J40" s="104"/>
      <c r="K40" s="50"/>
    </row>
    <row r="41" spans="1:11" ht="23.25" customHeight="1" x14ac:dyDescent="0.3">
      <c r="A41" s="50"/>
      <c r="B41" s="112"/>
      <c r="C41" s="112"/>
      <c r="D41" s="112"/>
      <c r="E41" s="113"/>
      <c r="F41" s="112"/>
      <c r="G41" s="112"/>
      <c r="H41" s="112"/>
      <c r="I41" s="112"/>
      <c r="J41" s="112"/>
      <c r="K41" s="50"/>
    </row>
    <row r="46" spans="1:11" hidden="1" x14ac:dyDescent="0.3">
      <c r="B46" s="46" t="s">
        <v>106</v>
      </c>
    </row>
    <row r="47" spans="1:11" hidden="1" x14ac:dyDescent="0.3">
      <c r="B47" s="46" t="s">
        <v>107</v>
      </c>
    </row>
  </sheetData>
  <mergeCells count="28">
    <mergeCell ref="B13:E13"/>
    <mergeCell ref="F40:J40"/>
    <mergeCell ref="F41:J41"/>
    <mergeCell ref="B14:E14"/>
    <mergeCell ref="B15:E15"/>
    <mergeCell ref="B16:E16"/>
    <mergeCell ref="B40:E40"/>
    <mergeCell ref="B41:E41"/>
    <mergeCell ref="F25:J36"/>
    <mergeCell ref="B20:E20"/>
    <mergeCell ref="B21:E36"/>
    <mergeCell ref="B18:J18"/>
    <mergeCell ref="B19:E19"/>
    <mergeCell ref="F19:J19"/>
    <mergeCell ref="F24:J24"/>
    <mergeCell ref="B2:J2"/>
    <mergeCell ref="B7:J7"/>
    <mergeCell ref="B12:J12"/>
    <mergeCell ref="C10:J10"/>
    <mergeCell ref="C3:F3"/>
    <mergeCell ref="C4:F4"/>
    <mergeCell ref="I3:J3"/>
    <mergeCell ref="I4:J4"/>
    <mergeCell ref="C8:E8"/>
    <mergeCell ref="C9:E9"/>
    <mergeCell ref="C5:F5"/>
    <mergeCell ref="G8:J8"/>
    <mergeCell ref="G9:J9"/>
  </mergeCells>
  <dataValidations disablePrompts="1" count="1">
    <dataValidation type="list" allowBlank="1" showInputMessage="1" showErrorMessage="1" sqref="C5:F5">
      <formula1>$B$46:$B$47</formula1>
    </dataValidation>
  </dataValidations>
  <pageMargins left="0.7" right="0.7" top="0.94791666666666663" bottom="0.75" header="0.3" footer="0.3"/>
  <pageSetup scale="90" orientation="portrait" horizontalDpi="4294967293" verticalDpi="4294967293" r:id="rId1"/>
  <headerFooter>
    <oddHeader>&amp;L&amp;G&amp;C&amp;9JEFATURA DE ADMINISTRACIÓN
 DOCUMENTAL
INVENTARIO DOCUMENTAL&amp;R&amp;9Código: INVEN-DES/TRA-44-2-02-UUUU-CCC-AAAA                    
Fecha: DD/MM/AAAA
Página &amp;P</oddHead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8" r:id="rId5" name="Drop Down 2">
              <controlPr defaultSize="0" autoLine="0" autoPict="0">
                <anchor moveWithCells="1">
                  <from>
                    <xdr:col>8</xdr:col>
                    <xdr:colOff>88900</xdr:colOff>
                    <xdr:row>20</xdr:row>
                    <xdr:rowOff>127000</xdr:rowOff>
                  </from>
                  <to>
                    <xdr:col>9</xdr:col>
                    <xdr:colOff>247650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r:id="rId6" name="Check Box 14">
              <controlPr defaultSize="0" autoFill="0" autoLine="0" autoPict="0">
                <anchor moveWithCells="1">
                  <from>
                    <xdr:col>5</xdr:col>
                    <xdr:colOff>336550</xdr:colOff>
                    <xdr:row>19</xdr:row>
                    <xdr:rowOff>0</xdr:rowOff>
                  </from>
                  <to>
                    <xdr:col>9</xdr:col>
                    <xdr:colOff>57150</xdr:colOff>
                    <xdr:row>20</xdr:row>
                    <xdr:rowOff>69850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allowBlank="1" showInputMessage="1" showErrorMessage="1">
          <x14:formula1>
            <xm:f>'Validación de datos'!$B$3:$B$6</xm:f>
          </x14:formula1>
          <xm:sqref>F14:F16</xm:sqref>
        </x14:dataValidation>
        <x14:dataValidation type="list" allowBlank="1" showInputMessage="1" showErrorMessage="1">
          <x14:formula1>
            <xm:f>'Validación de datos'!$J$3:$J$5</xm:f>
          </x14:formula1>
          <xm:sqref>H14:H16</xm:sqref>
        </x14:dataValidation>
        <x14:dataValidation type="list" allowBlank="1" showInputMessage="1" showErrorMessage="1">
          <x14:formula1>
            <xm:f>'Validación de datos'!$H$3:$H$5</xm:f>
          </x14:formula1>
          <xm:sqref>I14:I16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"/>
  <dimension ref="A2:M12"/>
  <sheetViews>
    <sheetView showGridLines="0" view="pageLayout" zoomScaleNormal="100" workbookViewId="0">
      <selection activeCell="C7" sqref="C7"/>
    </sheetView>
  </sheetViews>
  <sheetFormatPr baseColWidth="10" defaultRowHeight="14.5" x14ac:dyDescent="0.35"/>
  <cols>
    <col min="1" max="1" width="14.81640625" customWidth="1"/>
    <col min="2" max="2" width="15.7265625" customWidth="1"/>
    <col min="3" max="3" width="23.7265625" customWidth="1"/>
    <col min="4" max="4" width="18.7265625" bestFit="1" customWidth="1"/>
    <col min="5" max="6" width="5.7265625" customWidth="1"/>
    <col min="7" max="7" width="6" customWidth="1"/>
    <col min="8" max="8" width="5.7265625" customWidth="1"/>
    <col min="9" max="9" width="6.1796875" customWidth="1"/>
    <col min="10" max="10" width="6.453125" customWidth="1"/>
    <col min="11" max="12" width="14.26953125" customWidth="1"/>
    <col min="13" max="13" width="27.81640625" customWidth="1"/>
  </cols>
  <sheetData>
    <row r="2" spans="1:13" ht="18.75" customHeight="1" x14ac:dyDescent="0.35">
      <c r="A2" s="125" t="str">
        <f>"SERIE 1: "&amp;FUID!B14</f>
        <v xml:space="preserve">SERIE 1: 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7"/>
    </row>
    <row r="3" spans="1:13" ht="24.5" x14ac:dyDescent="0.35">
      <c r="A3" s="1" t="str">
        <f>IF('Validación de datos'!F3=4,"RUTA DE UBICACIÓN","CÓDIGO DE REFERENCIA")</f>
        <v>CÓDIGO DE REFERENCIA</v>
      </c>
      <c r="B3" s="1" t="s">
        <v>50</v>
      </c>
      <c r="C3" s="1" t="s">
        <v>0</v>
      </c>
      <c r="D3" s="1" t="s">
        <v>47</v>
      </c>
      <c r="E3" s="128" t="s">
        <v>1</v>
      </c>
      <c r="F3" s="129"/>
      <c r="G3" s="129"/>
      <c r="H3" s="129" t="s">
        <v>3</v>
      </c>
      <c r="I3" s="129"/>
      <c r="J3" s="130"/>
      <c r="K3" s="137" t="s">
        <v>75</v>
      </c>
      <c r="L3" s="138"/>
      <c r="M3" s="1" t="s">
        <v>73</v>
      </c>
    </row>
    <row r="4" spans="1:13" ht="24" customHeight="1" x14ac:dyDescent="0.35">
      <c r="A4" s="31" t="s">
        <v>53</v>
      </c>
      <c r="B4" s="31" t="s">
        <v>50</v>
      </c>
      <c r="C4" s="31" t="s">
        <v>0</v>
      </c>
      <c r="D4" s="31" t="s">
        <v>48</v>
      </c>
      <c r="E4" s="42" t="s">
        <v>4</v>
      </c>
      <c r="F4" s="43" t="s">
        <v>45</v>
      </c>
      <c r="G4" s="43" t="s">
        <v>5</v>
      </c>
      <c r="H4" s="43" t="s">
        <v>8</v>
      </c>
      <c r="I4" s="43" t="s">
        <v>46</v>
      </c>
      <c r="J4" s="44" t="s">
        <v>9</v>
      </c>
      <c r="K4" s="68" t="s">
        <v>94</v>
      </c>
      <c r="L4" s="68" t="s">
        <v>76</v>
      </c>
      <c r="M4" s="31" t="s">
        <v>6</v>
      </c>
    </row>
    <row r="5" spans="1:13" x14ac:dyDescent="0.35">
      <c r="A5" s="7"/>
      <c r="B5" s="7"/>
      <c r="C5" s="8"/>
      <c r="D5" s="8"/>
      <c r="E5" s="9"/>
      <c r="F5" s="10"/>
      <c r="G5" s="11"/>
      <c r="H5" s="9"/>
      <c r="I5" s="10"/>
      <c r="J5" s="11"/>
      <c r="K5" s="7"/>
      <c r="L5" s="7"/>
      <c r="M5" s="8"/>
    </row>
    <row r="6" spans="1:13" x14ac:dyDescent="0.35">
      <c r="A6" s="7"/>
      <c r="B6" s="7"/>
      <c r="C6" s="8"/>
      <c r="D6" s="8"/>
      <c r="E6" s="9"/>
      <c r="F6" s="12"/>
      <c r="G6" s="11"/>
      <c r="H6" s="9"/>
      <c r="I6" s="10"/>
      <c r="J6" s="11"/>
      <c r="K6" s="7"/>
      <c r="L6" s="7"/>
      <c r="M6" s="8"/>
    </row>
    <row r="7" spans="1:13" x14ac:dyDescent="0.35">
      <c r="A7" s="7"/>
      <c r="B7" s="7"/>
      <c r="C7" s="8"/>
      <c r="D7" s="8"/>
      <c r="E7" s="9"/>
      <c r="F7" s="12"/>
      <c r="G7" s="11"/>
      <c r="H7" s="9"/>
      <c r="I7" s="10"/>
      <c r="J7" s="11"/>
      <c r="K7" s="7"/>
      <c r="L7" s="7"/>
      <c r="M7" s="8"/>
    </row>
    <row r="8" spans="1:13" x14ac:dyDescent="0.35">
      <c r="A8" s="7"/>
      <c r="B8" s="7"/>
      <c r="C8" s="8"/>
      <c r="D8" s="8"/>
      <c r="E8" s="9"/>
      <c r="F8" s="12"/>
      <c r="G8" s="67"/>
      <c r="H8" s="9"/>
      <c r="I8" s="10"/>
      <c r="J8" s="67"/>
      <c r="K8" s="7"/>
      <c r="L8" s="7"/>
      <c r="M8" s="8"/>
    </row>
    <row r="9" spans="1:13" x14ac:dyDescent="0.35">
      <c r="A9" s="71"/>
      <c r="B9" s="71"/>
      <c r="C9" s="77" t="s">
        <v>78</v>
      </c>
      <c r="D9" s="85"/>
      <c r="E9" s="86"/>
      <c r="F9" s="87"/>
      <c r="G9" s="88"/>
      <c r="H9" s="86"/>
      <c r="I9" s="89"/>
      <c r="J9" s="88"/>
      <c r="K9" s="76">
        <f>+SUM(K5:K8)</f>
        <v>0</v>
      </c>
      <c r="L9" s="76">
        <f>+SUM(L5:L8)</f>
        <v>0</v>
      </c>
      <c r="M9" s="72"/>
    </row>
    <row r="10" spans="1:13" ht="17.25" customHeight="1" x14ac:dyDescent="0.35">
      <c r="A10" s="125" t="s">
        <v>55</v>
      </c>
      <c r="B10" s="126"/>
      <c r="C10" s="126"/>
      <c r="D10" s="131"/>
      <c r="E10" s="131"/>
      <c r="F10" s="131"/>
      <c r="G10" s="131"/>
      <c r="H10" s="131"/>
      <c r="I10" s="131"/>
      <c r="J10" s="131"/>
      <c r="K10" s="126"/>
      <c r="L10" s="126"/>
      <c r="M10" s="127"/>
    </row>
    <row r="11" spans="1:13" x14ac:dyDescent="0.35">
      <c r="A11" s="132"/>
      <c r="B11" s="133"/>
      <c r="C11" s="139"/>
      <c r="D11" s="32" t="s">
        <v>1</v>
      </c>
      <c r="E11" s="33">
        <f t="array" ref="E11">MIN(IF(Tabla210[AÑO]=G11,IF(Tabla210[M/S]=F11,Tabla210[[DIA ]])))</f>
        <v>0</v>
      </c>
      <c r="F11" s="34">
        <f t="array" ref="F11">MIN(IF(Tabla210[AÑO]=G11,Tabla210[M/S]))</f>
        <v>0</v>
      </c>
      <c r="G11" s="35">
        <f>MIN(Tabla210[AÑO])</f>
        <v>0</v>
      </c>
      <c r="H11" s="132"/>
      <c r="I11" s="133"/>
      <c r="J11" s="133"/>
      <c r="K11" s="133"/>
      <c r="L11" s="69"/>
      <c r="M11" s="136"/>
    </row>
    <row r="12" spans="1:13" x14ac:dyDescent="0.35">
      <c r="A12" s="134"/>
      <c r="B12" s="135"/>
      <c r="C12" s="140"/>
      <c r="D12" s="32" t="s">
        <v>3</v>
      </c>
      <c r="E12" s="33">
        <f t="array" ref="E12">MAX(IF(Tabla210[AÑO.]=G12,IF(Tabla210[M/S.]=F12,Tabla210[DIA.])))</f>
        <v>0</v>
      </c>
      <c r="F12" s="34">
        <f t="array" ref="F12">MAX(IF(Tabla210[AÑO.]=G12,Tabla210[M/S.]))</f>
        <v>0</v>
      </c>
      <c r="G12" s="35">
        <f>MAX(Tabla210[AÑO.])</f>
        <v>0</v>
      </c>
      <c r="H12" s="134"/>
      <c r="I12" s="135"/>
      <c r="J12" s="135"/>
      <c r="K12" s="135"/>
      <c r="L12" s="70"/>
      <c r="M12" s="99"/>
    </row>
  </sheetData>
  <mergeCells count="8">
    <mergeCell ref="A2:M2"/>
    <mergeCell ref="E3:G3"/>
    <mergeCell ref="H3:J3"/>
    <mergeCell ref="A10:M10"/>
    <mergeCell ref="H11:K12"/>
    <mergeCell ref="M11:M12"/>
    <mergeCell ref="K3:L3"/>
    <mergeCell ref="A11:C12"/>
  </mergeCells>
  <pageMargins left="0.7" right="0.7" top="1.1041666666666667" bottom="0.75" header="0.3" footer="0.3"/>
  <pageSetup paperSize="5" scale="92" orientation="landscape" r:id="rId1"/>
  <headerFooter>
    <oddHeader>&amp;L   &amp;G&amp;CJEFATURA DE ADMINISTRACIÓN DOCUMENTAL 
FORMATO ÚNICO DE INVENTARIO DOCUMENTAL &amp;RCódigo: INVEN-DES/TRA-44-2-02-UUUU-CCC-AAAA                    
Fecha: DD/MM/AAAA
Página &amp;P</oddHeader>
  </headerFooter>
  <drawing r:id="rId2"/>
  <legacyDrawing r:id="rId3"/>
  <legacyDrawingHF r:id="rId4"/>
  <tableParts count="1"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"/>
  <dimension ref="A1:M10"/>
  <sheetViews>
    <sheetView showGridLines="0" view="pageLayout" zoomScaleNormal="100" workbookViewId="0">
      <selection activeCell="D15" sqref="D15"/>
    </sheetView>
  </sheetViews>
  <sheetFormatPr baseColWidth="10" defaultRowHeight="14.5" x14ac:dyDescent="0.35"/>
  <cols>
    <col min="1" max="1" width="14.81640625" customWidth="1"/>
    <col min="2" max="2" width="15.7265625" customWidth="1"/>
    <col min="3" max="3" width="23.7265625" customWidth="1"/>
    <col min="4" max="4" width="18.7265625" bestFit="1" customWidth="1"/>
    <col min="5" max="6" width="5.7265625" customWidth="1"/>
    <col min="7" max="7" width="6" customWidth="1"/>
    <col min="8" max="8" width="5.7265625" customWidth="1"/>
    <col min="9" max="9" width="6.1796875" customWidth="1"/>
    <col min="10" max="10" width="6.453125" customWidth="1"/>
    <col min="11" max="12" width="14.26953125" customWidth="1"/>
    <col min="13" max="13" width="27.81640625" customWidth="1"/>
  </cols>
  <sheetData>
    <row r="1" spans="1:13" ht="14.25" customHeight="1" x14ac:dyDescent="0.35">
      <c r="A1" s="125" t="str">
        <f>"SERIE 2: "&amp;FUID!B15</f>
        <v xml:space="preserve">SERIE 2: 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7"/>
    </row>
    <row r="2" spans="1:13" ht="24.5" x14ac:dyDescent="0.35">
      <c r="A2" s="1" t="str">
        <f>IF('Validación de datos'!F3=4,"RUTA DE UBICACIÓN","CÓDIGO DE REFERENCIA")</f>
        <v>CÓDIGO DE REFERENCIA</v>
      </c>
      <c r="B2" s="1" t="s">
        <v>50</v>
      </c>
      <c r="C2" s="1" t="s">
        <v>0</v>
      </c>
      <c r="D2" s="1" t="s">
        <v>47</v>
      </c>
      <c r="E2" s="128" t="s">
        <v>1</v>
      </c>
      <c r="F2" s="129"/>
      <c r="G2" s="129"/>
      <c r="H2" s="129" t="s">
        <v>3</v>
      </c>
      <c r="I2" s="129"/>
      <c r="J2" s="130"/>
      <c r="K2" s="137" t="s">
        <v>75</v>
      </c>
      <c r="L2" s="138"/>
      <c r="M2" s="1" t="s">
        <v>74</v>
      </c>
    </row>
    <row r="3" spans="1:13" ht="21.75" customHeight="1" x14ac:dyDescent="0.35">
      <c r="A3" s="31" t="s">
        <v>53</v>
      </c>
      <c r="B3" s="31" t="s">
        <v>50</v>
      </c>
      <c r="C3" s="31" t="s">
        <v>0</v>
      </c>
      <c r="D3" s="31" t="s">
        <v>48</v>
      </c>
      <c r="E3" s="60" t="s">
        <v>4</v>
      </c>
      <c r="F3" s="61" t="s">
        <v>45</v>
      </c>
      <c r="G3" s="61" t="s">
        <v>5</v>
      </c>
      <c r="H3" s="61" t="s">
        <v>8</v>
      </c>
      <c r="I3" s="61" t="s">
        <v>46</v>
      </c>
      <c r="J3" s="62" t="s">
        <v>9</v>
      </c>
      <c r="K3" s="84" t="s">
        <v>103</v>
      </c>
      <c r="L3" s="84" t="s">
        <v>79</v>
      </c>
      <c r="M3" s="31" t="s">
        <v>6</v>
      </c>
    </row>
    <row r="4" spans="1:13" x14ac:dyDescent="0.35">
      <c r="A4" s="7"/>
      <c r="B4" s="7"/>
      <c r="C4" s="8"/>
      <c r="D4" s="8"/>
      <c r="E4" s="9"/>
      <c r="F4" s="10"/>
      <c r="G4" s="10"/>
      <c r="H4" s="9"/>
      <c r="I4" s="10"/>
      <c r="J4" s="10"/>
      <c r="K4" s="7"/>
      <c r="L4" s="7"/>
      <c r="M4" s="8"/>
    </row>
    <row r="5" spans="1:13" x14ac:dyDescent="0.35">
      <c r="A5" s="7"/>
      <c r="B5" s="7"/>
      <c r="C5" s="8"/>
      <c r="D5" s="8"/>
      <c r="E5" s="9"/>
      <c r="F5" s="12"/>
      <c r="G5" s="59"/>
      <c r="H5" s="9"/>
      <c r="I5" s="12"/>
      <c r="J5" s="59"/>
      <c r="K5" s="7"/>
      <c r="L5" s="7"/>
      <c r="M5" s="8"/>
    </row>
    <row r="6" spans="1:13" x14ac:dyDescent="0.35">
      <c r="A6" s="7"/>
      <c r="B6" s="7"/>
      <c r="C6" s="8"/>
      <c r="D6" s="8"/>
      <c r="E6" s="9"/>
      <c r="F6" s="12"/>
      <c r="G6" s="59"/>
      <c r="H6" s="9"/>
      <c r="I6" s="12"/>
      <c r="J6" s="59"/>
      <c r="K6" s="7"/>
      <c r="L6" s="7"/>
      <c r="M6" s="8"/>
    </row>
    <row r="7" spans="1:13" x14ac:dyDescent="0.35">
      <c r="A7" s="71"/>
      <c r="B7" s="71"/>
      <c r="C7" s="77" t="s">
        <v>77</v>
      </c>
      <c r="D7" s="72"/>
      <c r="E7" s="73"/>
      <c r="F7" s="74"/>
      <c r="G7" s="75"/>
      <c r="H7" s="73"/>
      <c r="I7" s="74"/>
      <c r="J7" s="75"/>
      <c r="K7" s="76">
        <f t="shared" ref="K7" si="0">+SUM(K4:K6)</f>
        <v>0</v>
      </c>
      <c r="L7" s="76">
        <f t="shared" ref="L7" si="1">+SUM(L4:L6)</f>
        <v>0</v>
      </c>
      <c r="M7" s="72"/>
    </row>
    <row r="8" spans="1:13" x14ac:dyDescent="0.35">
      <c r="A8" s="125" t="s">
        <v>55</v>
      </c>
      <c r="B8" s="126"/>
      <c r="C8" s="126"/>
      <c r="D8" s="131"/>
      <c r="E8" s="131"/>
      <c r="F8" s="131"/>
      <c r="G8" s="131"/>
      <c r="H8" s="131"/>
      <c r="I8" s="131"/>
      <c r="J8" s="131"/>
      <c r="K8" s="126"/>
      <c r="L8" s="126"/>
      <c r="M8" s="127"/>
    </row>
    <row r="9" spans="1:13" x14ac:dyDescent="0.35">
      <c r="A9" s="132"/>
      <c r="B9" s="133"/>
      <c r="C9" s="139"/>
      <c r="D9" s="32" t="s">
        <v>1</v>
      </c>
      <c r="E9" s="33">
        <f t="array" ref="E9">MIN(IF(Tabla2102[AÑO]=G9,IF(Tabla2102[M/S]=F9,Tabla2102[[DIA ]])))</f>
        <v>0</v>
      </c>
      <c r="F9" s="34">
        <f t="array" ref="F9">MIN(IF(Tabla2102[AÑO]=G9,Tabla2102[M/S]))</f>
        <v>0</v>
      </c>
      <c r="G9" s="35">
        <f>MIN(Tabla2102[AÑO])</f>
        <v>0</v>
      </c>
      <c r="H9" s="132"/>
      <c r="I9" s="133"/>
      <c r="J9" s="133"/>
      <c r="K9" s="133"/>
      <c r="L9" s="69"/>
      <c r="M9" s="136"/>
    </row>
    <row r="10" spans="1:13" x14ac:dyDescent="0.35">
      <c r="A10" s="134"/>
      <c r="B10" s="135"/>
      <c r="C10" s="140"/>
      <c r="D10" s="32" t="s">
        <v>3</v>
      </c>
      <c r="E10" s="33">
        <f t="array" ref="E10">MAX(IF(Tabla2102[AÑO.]=G10,IF(Tabla2102[M/S.]=F10,Tabla2102[DIA.])))</f>
        <v>0</v>
      </c>
      <c r="F10" s="34">
        <f t="array" ref="F10">MAX(IF(Tabla2102[AÑO.]=G10,Tabla2102[M/S.]))</f>
        <v>0</v>
      </c>
      <c r="G10" s="35">
        <f>MAX(Tabla2102[AÑO.])</f>
        <v>0</v>
      </c>
      <c r="H10" s="134"/>
      <c r="I10" s="135"/>
      <c r="J10" s="135"/>
      <c r="K10" s="135"/>
      <c r="L10" s="70"/>
      <c r="M10" s="99"/>
    </row>
  </sheetData>
  <mergeCells count="8">
    <mergeCell ref="A1:M1"/>
    <mergeCell ref="E2:G2"/>
    <mergeCell ref="H2:J2"/>
    <mergeCell ref="A8:M8"/>
    <mergeCell ref="H9:K10"/>
    <mergeCell ref="M9:M10"/>
    <mergeCell ref="K2:L2"/>
    <mergeCell ref="A9:C10"/>
  </mergeCells>
  <pageMargins left="0.7" right="0.7" top="1.1041666666666667" bottom="0.75" header="0.3" footer="0.3"/>
  <pageSetup paperSize="5" scale="92" orientation="landscape" r:id="rId1"/>
  <headerFooter>
    <oddHeader>&amp;L   &amp;G&amp;CJEFATURA DE ADMINISTRACIÓN DOCUMENTAL 
FORMATO ÚNICO DE INVENTARIO DOCUMENTAL &amp;RCódigo: INVEN-DES/TRA-44-2-02-UUUU-CCC-AAAA                    
Fecha: DD/MM/AAAA
Página &amp;P</oddHeader>
  </headerFooter>
  <drawing r:id="rId2"/>
  <legacyDrawing r:id="rId3"/>
  <legacyDrawingHF r:id="rId4"/>
  <tableParts count="1">
    <tablePart r:id="rId5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4"/>
  <dimension ref="A1:M10"/>
  <sheetViews>
    <sheetView showGridLines="0" view="pageLayout" zoomScaleNormal="100" workbookViewId="0">
      <selection activeCell="D18" sqref="D18"/>
    </sheetView>
  </sheetViews>
  <sheetFormatPr baseColWidth="10" defaultRowHeight="14.5" x14ac:dyDescent="0.35"/>
  <cols>
    <col min="1" max="1" width="14.81640625" customWidth="1"/>
    <col min="2" max="2" width="15.7265625" customWidth="1"/>
    <col min="3" max="3" width="23.7265625" customWidth="1"/>
    <col min="4" max="4" width="18.7265625" bestFit="1" customWidth="1"/>
    <col min="5" max="6" width="5.7265625" customWidth="1"/>
    <col min="7" max="7" width="6" customWidth="1"/>
    <col min="8" max="8" width="5.7265625" customWidth="1"/>
    <col min="9" max="9" width="6.1796875" customWidth="1"/>
    <col min="10" max="10" width="6.453125" customWidth="1"/>
    <col min="11" max="12" width="14.26953125" customWidth="1"/>
    <col min="13" max="13" width="27.81640625" customWidth="1"/>
  </cols>
  <sheetData>
    <row r="1" spans="1:13" ht="14.25" customHeight="1" x14ac:dyDescent="0.35">
      <c r="A1" s="125" t="str">
        <f>"SERIE 3: "&amp;FUID!B16</f>
        <v xml:space="preserve">SERIE 3: 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7"/>
    </row>
    <row r="2" spans="1:13" ht="24.5" x14ac:dyDescent="0.35">
      <c r="A2" s="1" t="str">
        <f>IF('Validación de datos'!F3=4,"RUTA DE UBICACIÓN","CÓDIGO DE REFERENCIA")</f>
        <v>CÓDIGO DE REFERENCIA</v>
      </c>
      <c r="B2" s="1" t="s">
        <v>50</v>
      </c>
      <c r="C2" s="1" t="s">
        <v>0</v>
      </c>
      <c r="D2" s="1" t="s">
        <v>47</v>
      </c>
      <c r="E2" s="128" t="s">
        <v>1</v>
      </c>
      <c r="F2" s="129"/>
      <c r="G2" s="129"/>
      <c r="H2" s="129" t="s">
        <v>3</v>
      </c>
      <c r="I2" s="129"/>
      <c r="J2" s="130"/>
      <c r="K2" s="137" t="s">
        <v>75</v>
      </c>
      <c r="L2" s="138"/>
      <c r="M2" s="1" t="s">
        <v>73</v>
      </c>
    </row>
    <row r="3" spans="1:13" ht="21" customHeight="1" x14ac:dyDescent="0.35">
      <c r="A3" s="31" t="s">
        <v>53</v>
      </c>
      <c r="B3" s="31" t="s">
        <v>50</v>
      </c>
      <c r="C3" s="31" t="s">
        <v>0</v>
      </c>
      <c r="D3" s="31" t="s">
        <v>48</v>
      </c>
      <c r="E3" s="60" t="s">
        <v>4</v>
      </c>
      <c r="F3" s="61" t="s">
        <v>45</v>
      </c>
      <c r="G3" s="61" t="s">
        <v>5</v>
      </c>
      <c r="H3" s="61" t="s">
        <v>8</v>
      </c>
      <c r="I3" s="61" t="s">
        <v>46</v>
      </c>
      <c r="J3" s="62" t="s">
        <v>9</v>
      </c>
      <c r="K3" s="84" t="s">
        <v>103</v>
      </c>
      <c r="L3" s="84" t="s">
        <v>76</v>
      </c>
      <c r="M3" s="31" t="s">
        <v>6</v>
      </c>
    </row>
    <row r="4" spans="1:13" x14ac:dyDescent="0.35">
      <c r="A4" s="7"/>
      <c r="B4" s="7"/>
      <c r="C4" s="8"/>
      <c r="D4" s="8"/>
      <c r="E4" s="9"/>
      <c r="F4" s="10"/>
      <c r="G4" s="10"/>
      <c r="H4" s="9"/>
      <c r="I4" s="10"/>
      <c r="J4" s="10"/>
      <c r="K4" s="7"/>
      <c r="L4" s="7"/>
      <c r="M4" s="8"/>
    </row>
    <row r="5" spans="1:13" x14ac:dyDescent="0.35">
      <c r="A5" s="7"/>
      <c r="B5" s="7"/>
      <c r="C5" s="8"/>
      <c r="D5" s="8"/>
      <c r="E5" s="9"/>
      <c r="F5" s="12"/>
      <c r="G5" s="59"/>
      <c r="H5" s="9"/>
      <c r="I5" s="12"/>
      <c r="J5" s="59"/>
      <c r="K5" s="7"/>
      <c r="L5" s="7"/>
      <c r="M5" s="8"/>
    </row>
    <row r="6" spans="1:13" x14ac:dyDescent="0.35">
      <c r="A6" s="7"/>
      <c r="B6" s="7"/>
      <c r="C6" s="8"/>
      <c r="D6" s="8"/>
      <c r="E6" s="9"/>
      <c r="F6" s="12"/>
      <c r="G6" s="59"/>
      <c r="H6" s="9"/>
      <c r="I6" s="12"/>
      <c r="J6" s="59"/>
      <c r="K6" s="7"/>
      <c r="L6" s="7"/>
      <c r="M6" s="8"/>
    </row>
    <row r="7" spans="1:13" x14ac:dyDescent="0.35">
      <c r="A7" s="71"/>
      <c r="B7" s="71"/>
      <c r="C7" s="77" t="s">
        <v>77</v>
      </c>
      <c r="D7" s="85"/>
      <c r="E7" s="86"/>
      <c r="F7" s="87"/>
      <c r="G7" s="88"/>
      <c r="H7" s="86"/>
      <c r="I7" s="87"/>
      <c r="J7" s="88"/>
      <c r="K7" s="76">
        <f t="shared" ref="K7" si="0">+SUM(K4:K6)</f>
        <v>0</v>
      </c>
      <c r="L7" s="76">
        <f t="shared" ref="L7" si="1">+SUM(L4:L6)</f>
        <v>0</v>
      </c>
      <c r="M7" s="72"/>
    </row>
    <row r="8" spans="1:13" x14ac:dyDescent="0.35">
      <c r="A8" s="125" t="s">
        <v>55</v>
      </c>
      <c r="B8" s="126"/>
      <c r="C8" s="126"/>
      <c r="D8" s="131"/>
      <c r="E8" s="131"/>
      <c r="F8" s="131"/>
      <c r="G8" s="131"/>
      <c r="H8" s="131"/>
      <c r="I8" s="131"/>
      <c r="J8" s="131"/>
      <c r="K8" s="126"/>
      <c r="L8" s="126"/>
      <c r="M8" s="127"/>
    </row>
    <row r="9" spans="1:13" x14ac:dyDescent="0.35">
      <c r="A9" s="132"/>
      <c r="B9" s="133"/>
      <c r="C9" s="139"/>
      <c r="D9" s="32" t="s">
        <v>1</v>
      </c>
      <c r="E9" s="33">
        <f t="array" ref="E9">MIN(IF(Tabla2103[AÑO]=G9,IF(Tabla2103[M/S]=F9,Tabla2103[[DIA ]])))</f>
        <v>0</v>
      </c>
      <c r="F9" s="34">
        <f t="array" ref="F9">MIN(IF(Tabla2103[AÑO]=G9,Tabla2103[M/S]))</f>
        <v>0</v>
      </c>
      <c r="G9" s="35">
        <f>MIN(Tabla2103[AÑO])</f>
        <v>0</v>
      </c>
      <c r="H9" s="132"/>
      <c r="I9" s="133"/>
      <c r="J9" s="133"/>
      <c r="K9" s="133"/>
      <c r="L9" s="69"/>
      <c r="M9" s="136"/>
    </row>
    <row r="10" spans="1:13" x14ac:dyDescent="0.35">
      <c r="A10" s="134"/>
      <c r="B10" s="135"/>
      <c r="C10" s="140"/>
      <c r="D10" s="32" t="s">
        <v>3</v>
      </c>
      <c r="E10" s="33">
        <f t="array" ref="E10">MAX(IF(Tabla2103[AÑO.]=G10,IF(Tabla2103[M/S.]=F10,Tabla2103[DIA.])))</f>
        <v>0</v>
      </c>
      <c r="F10" s="34">
        <f t="array" ref="F10">MAX(IF(Tabla2103[AÑO.]=G10,Tabla2103[M/S.]))</f>
        <v>0</v>
      </c>
      <c r="G10" s="35">
        <f>MAX(Tabla2103[AÑO.])</f>
        <v>0</v>
      </c>
      <c r="H10" s="134"/>
      <c r="I10" s="135"/>
      <c r="J10" s="135"/>
      <c r="K10" s="135"/>
      <c r="L10" s="70"/>
      <c r="M10" s="99"/>
    </row>
  </sheetData>
  <mergeCells count="8">
    <mergeCell ref="A1:M1"/>
    <mergeCell ref="E2:G2"/>
    <mergeCell ref="H2:J2"/>
    <mergeCell ref="A8:M8"/>
    <mergeCell ref="H9:K10"/>
    <mergeCell ref="M9:M10"/>
    <mergeCell ref="K2:L2"/>
    <mergeCell ref="A9:C10"/>
  </mergeCells>
  <pageMargins left="0.7" right="0.7" top="1.1041666666666667" bottom="0.75" header="0.3" footer="0.3"/>
  <pageSetup paperSize="5" scale="92" orientation="landscape" r:id="rId1"/>
  <headerFooter>
    <oddHeader>&amp;L   &amp;G&amp;CJEFATURA DE ADMINISTRACIÓN DOCUMENTAL 
FORMATO ÚNICO DE INVENTARIO DOCUMENTAL &amp;RCódigo: INVEN-DES/TRA-44-2-02-UUUU-CCC-AAAA                    
Fecha: DD/MM/AAAA
Página &amp;P</oddHeader>
  </headerFooter>
  <drawing r:id="rId2"/>
  <legacyDrawing r:id="rId3"/>
  <legacyDrawingHF r:id="rId4"/>
  <tableParts count="1">
    <tablePart r:id="rId5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2:F81"/>
  <sheetViews>
    <sheetView showGridLines="0" view="pageLayout" zoomScaleNormal="100" workbookViewId="0">
      <selection activeCell="E3" sqref="E3"/>
    </sheetView>
  </sheetViews>
  <sheetFormatPr baseColWidth="10" defaultRowHeight="14.5" x14ac:dyDescent="0.35"/>
  <cols>
    <col min="1" max="1" width="18.81640625" customWidth="1"/>
    <col min="2" max="2" width="13.54296875" customWidth="1"/>
    <col min="4" max="4" width="16.81640625" customWidth="1"/>
  </cols>
  <sheetData>
    <row r="2" spans="1:6" x14ac:dyDescent="0.35">
      <c r="A2" s="15"/>
      <c r="B2" s="15"/>
      <c r="C2" s="15"/>
      <c r="D2" s="15"/>
      <c r="E2" s="15"/>
      <c r="F2" s="15"/>
    </row>
    <row r="3" spans="1:6" x14ac:dyDescent="0.35">
      <c r="A3" s="16" t="s">
        <v>56</v>
      </c>
      <c r="B3" s="36">
        <f ca="1">TODAY()</f>
        <v>45131</v>
      </c>
      <c r="C3" s="15"/>
      <c r="D3" s="15"/>
      <c r="E3" s="15"/>
      <c r="F3" s="15"/>
    </row>
    <row r="4" spans="1:6" x14ac:dyDescent="0.35">
      <c r="A4" s="15"/>
      <c r="B4" s="15"/>
      <c r="C4" s="15"/>
      <c r="D4" s="15"/>
      <c r="E4" s="15"/>
      <c r="F4" s="15"/>
    </row>
    <row r="5" spans="1:6" x14ac:dyDescent="0.35">
      <c r="A5" s="16" t="s">
        <v>26</v>
      </c>
      <c r="B5" s="15"/>
      <c r="C5" s="15"/>
      <c r="D5" s="15"/>
      <c r="E5" s="15"/>
      <c r="F5" s="15"/>
    </row>
    <row r="6" spans="1:6" ht="27" customHeight="1" x14ac:dyDescent="0.35">
      <c r="A6" s="142" t="s">
        <v>71</v>
      </c>
      <c r="B6" s="143"/>
      <c r="C6" s="143"/>
      <c r="D6" s="143"/>
      <c r="E6" s="143"/>
      <c r="F6" s="143"/>
    </row>
    <row r="7" spans="1:6" x14ac:dyDescent="0.35">
      <c r="A7" s="15"/>
      <c r="B7" s="15"/>
      <c r="C7" s="15"/>
      <c r="D7" s="15"/>
      <c r="E7" s="15"/>
      <c r="F7" s="15"/>
    </row>
    <row r="8" spans="1:6" x14ac:dyDescent="0.35">
      <c r="A8" s="16" t="s">
        <v>27</v>
      </c>
      <c r="B8" s="15">
        <f>FUID!C3</f>
        <v>0</v>
      </c>
      <c r="C8" s="15"/>
      <c r="D8" s="15"/>
      <c r="E8" s="15"/>
      <c r="F8" s="15"/>
    </row>
    <row r="9" spans="1:6" x14ac:dyDescent="0.35">
      <c r="A9" s="16"/>
      <c r="B9" s="15"/>
      <c r="C9" s="15"/>
      <c r="D9" s="15"/>
      <c r="E9" s="15"/>
      <c r="F9" s="15"/>
    </row>
    <row r="10" spans="1:6" x14ac:dyDescent="0.35">
      <c r="A10" s="82" t="s">
        <v>83</v>
      </c>
      <c r="B10" s="78">
        <f>FUID!B14</f>
        <v>0</v>
      </c>
      <c r="C10" s="15"/>
      <c r="D10" s="15"/>
      <c r="E10" s="15"/>
      <c r="F10" s="15"/>
    </row>
    <row r="11" spans="1:6" x14ac:dyDescent="0.35">
      <c r="A11" s="82" t="s">
        <v>81</v>
      </c>
      <c r="B11" s="78">
        <f>FUID!B15</f>
        <v>0</v>
      </c>
      <c r="C11" s="15"/>
      <c r="D11" s="15"/>
      <c r="E11" s="15"/>
      <c r="F11" s="15"/>
    </row>
    <row r="12" spans="1:6" x14ac:dyDescent="0.35">
      <c r="A12" s="82" t="s">
        <v>82</v>
      </c>
      <c r="B12" s="78">
        <f>FUID!B16</f>
        <v>0</v>
      </c>
      <c r="C12" s="15"/>
      <c r="D12" s="15"/>
      <c r="E12" s="15"/>
      <c r="F12" s="15"/>
    </row>
    <row r="13" spans="1:6" x14ac:dyDescent="0.35">
      <c r="A13" s="82"/>
      <c r="B13" s="78"/>
      <c r="C13" s="15"/>
      <c r="D13" s="15"/>
      <c r="E13" s="15"/>
      <c r="F13" s="15"/>
    </row>
    <row r="14" spans="1:6" x14ac:dyDescent="0.35">
      <c r="A14" s="16" t="s">
        <v>33</v>
      </c>
      <c r="B14" s="26">
        <f>FUID!F14</f>
        <v>0</v>
      </c>
      <c r="C14" s="15"/>
      <c r="D14" s="15"/>
      <c r="E14" s="15"/>
      <c r="F14" s="15"/>
    </row>
    <row r="15" spans="1:6" x14ac:dyDescent="0.35">
      <c r="A15" s="16" t="s">
        <v>34</v>
      </c>
      <c r="B15" s="64" t="b">
        <f>IF(FUID!I14='Validación de datos'!H4,'SERIE 1'!E11&amp;" / "&amp;'SERIE 1'!F11&amp;" / "&amp;'SERIE 1'!G11,IF(FUID!I14='Validación de datos'!H5,'SERIE 1'!G11&amp;" - "&amp;'SERIE 1'!F11))</f>
        <v>0</v>
      </c>
      <c r="C15" s="15"/>
      <c r="D15" s="15"/>
      <c r="E15" s="15"/>
      <c r="F15" s="15"/>
    </row>
    <row r="16" spans="1:6" x14ac:dyDescent="0.35">
      <c r="A16" s="16" t="s">
        <v>35</v>
      </c>
      <c r="B16" s="64" t="b">
        <f>IF(FUID!I14='Validación de datos'!H4,'SERIE 1'!E12&amp;" / "&amp;'SERIE 1'!F12&amp;" / "&amp;'SERIE 1'!G12,IF(FUID!I14='Validación de datos'!H5,'SERIE 1'!G12&amp;" - "&amp;'SERIE 1'!F12))</f>
        <v>0</v>
      </c>
      <c r="C16" s="15"/>
      <c r="D16" s="15"/>
      <c r="E16" s="15"/>
      <c r="F16" s="15"/>
    </row>
    <row r="17" spans="1:6" x14ac:dyDescent="0.35">
      <c r="A17" s="16"/>
      <c r="B17" s="15"/>
      <c r="C17" s="15"/>
      <c r="D17" s="15"/>
      <c r="E17" s="15"/>
      <c r="F17" s="15"/>
    </row>
    <row r="18" spans="1:6" x14ac:dyDescent="0.35">
      <c r="A18" s="16" t="s">
        <v>85</v>
      </c>
      <c r="B18" s="15"/>
      <c r="C18" s="15"/>
      <c r="D18" s="15"/>
      <c r="E18" s="15"/>
      <c r="F18" s="15"/>
    </row>
    <row r="19" spans="1:6" x14ac:dyDescent="0.35">
      <c r="A19" s="16"/>
      <c r="B19" s="15"/>
      <c r="C19" s="15"/>
      <c r="D19" s="15"/>
      <c r="E19" s="15"/>
      <c r="F19" s="15"/>
    </row>
    <row r="20" spans="1:6" x14ac:dyDescent="0.35">
      <c r="A20" s="16" t="s">
        <v>80</v>
      </c>
      <c r="B20" s="78">
        <f>FUID!C4</f>
        <v>0</v>
      </c>
      <c r="C20" s="15"/>
      <c r="D20" s="38" t="s">
        <v>112</v>
      </c>
      <c r="E20" s="39"/>
      <c r="F20" s="15"/>
    </row>
    <row r="21" spans="1:6" x14ac:dyDescent="0.35">
      <c r="A21" s="81" t="s">
        <v>87</v>
      </c>
      <c r="B21" s="78">
        <f>FUID!G14</f>
        <v>0</v>
      </c>
      <c r="C21" s="15"/>
      <c r="D21" s="83" t="s">
        <v>104</v>
      </c>
      <c r="E21" s="83">
        <f>'SERIE 1'!K9</f>
        <v>0</v>
      </c>
      <c r="F21" s="15"/>
    </row>
    <row r="22" spans="1:6" x14ac:dyDescent="0.35">
      <c r="A22" s="81" t="s">
        <v>89</v>
      </c>
      <c r="B22" s="78">
        <f>FUID!G15</f>
        <v>0</v>
      </c>
      <c r="C22" s="15"/>
      <c r="D22" s="83" t="s">
        <v>89</v>
      </c>
      <c r="E22" s="83">
        <f>'SERIE 2'!K7</f>
        <v>0</v>
      </c>
      <c r="F22" s="15"/>
    </row>
    <row r="23" spans="1:6" x14ac:dyDescent="0.35">
      <c r="A23" s="81" t="s">
        <v>91</v>
      </c>
      <c r="B23" s="78">
        <f>FUID!G16</f>
        <v>0</v>
      </c>
      <c r="C23" s="15"/>
      <c r="D23" s="83" t="s">
        <v>91</v>
      </c>
      <c r="E23" s="83">
        <f>'SERIE 3'!K7</f>
        <v>0</v>
      </c>
      <c r="F23" s="15"/>
    </row>
    <row r="24" spans="1:6" x14ac:dyDescent="0.35">
      <c r="C24" s="15"/>
      <c r="D24" s="38"/>
      <c r="E24" s="39"/>
      <c r="F24" s="15"/>
    </row>
    <row r="25" spans="1:6" x14ac:dyDescent="0.35">
      <c r="A25" s="16" t="s">
        <v>86</v>
      </c>
      <c r="B25" s="78">
        <f>SUM('SERIE 1'!L9+'SERIE 3'!L7+'SERIE 2'!L7)</f>
        <v>0</v>
      </c>
      <c r="C25" s="15"/>
      <c r="D25" s="38"/>
      <c r="E25" s="41"/>
      <c r="F25" s="15"/>
    </row>
    <row r="26" spans="1:6" x14ac:dyDescent="0.35">
      <c r="A26" s="81" t="str">
        <f>A21</f>
        <v xml:space="preserve">Asunto 1 </v>
      </c>
      <c r="B26" s="78">
        <f>'SERIE 1'!L9</f>
        <v>0</v>
      </c>
      <c r="C26" s="15"/>
      <c r="D26" s="38"/>
      <c r="E26" s="41"/>
      <c r="F26" s="15"/>
    </row>
    <row r="27" spans="1:6" x14ac:dyDescent="0.35">
      <c r="A27" s="81" t="s">
        <v>89</v>
      </c>
      <c r="B27" s="78">
        <f>'SERIE 2'!L7</f>
        <v>0</v>
      </c>
      <c r="C27" s="15"/>
      <c r="D27" s="38"/>
      <c r="E27" s="41"/>
      <c r="F27" s="15"/>
    </row>
    <row r="28" spans="1:6" x14ac:dyDescent="0.35">
      <c r="A28" s="81" t="s">
        <v>91</v>
      </c>
      <c r="B28" s="78">
        <f>'SERIE 3'!L7</f>
        <v>0</v>
      </c>
      <c r="C28" s="15"/>
      <c r="D28" s="38"/>
      <c r="E28" s="41"/>
      <c r="F28" s="15"/>
    </row>
    <row r="29" spans="1:6" x14ac:dyDescent="0.35">
      <c r="A29" s="16"/>
      <c r="B29" s="78"/>
      <c r="C29" s="15"/>
      <c r="D29" s="37"/>
      <c r="E29" s="37"/>
      <c r="F29" s="15"/>
    </row>
    <row r="30" spans="1:6" x14ac:dyDescent="0.35">
      <c r="A30" s="15" t="s">
        <v>28</v>
      </c>
      <c r="B30" s="78">
        <f>FUID!I3</f>
        <v>0</v>
      </c>
      <c r="C30" s="15"/>
      <c r="D30" s="38"/>
      <c r="E30" s="39"/>
      <c r="F30" s="15"/>
    </row>
    <row r="31" spans="1:6" x14ac:dyDescent="0.35">
      <c r="A31" s="15" t="s">
        <v>29</v>
      </c>
      <c r="B31" s="78">
        <f>FUID!I4</f>
        <v>0</v>
      </c>
      <c r="C31" s="15"/>
      <c r="D31" s="15"/>
      <c r="E31" s="15"/>
      <c r="F31" s="15"/>
    </row>
    <row r="32" spans="1:6" x14ac:dyDescent="0.35">
      <c r="A32" s="15"/>
      <c r="B32" s="78"/>
      <c r="C32" s="15"/>
      <c r="D32" s="15"/>
      <c r="E32" s="15"/>
      <c r="F32" s="15"/>
    </row>
    <row r="33" spans="1:6" x14ac:dyDescent="0.35">
      <c r="A33" s="16" t="s">
        <v>67</v>
      </c>
      <c r="B33" s="15"/>
      <c r="C33" s="15"/>
      <c r="D33" s="15"/>
      <c r="E33" s="15"/>
      <c r="F33" s="15"/>
    </row>
    <row r="34" spans="1:6" x14ac:dyDescent="0.35">
      <c r="A34" s="15" t="s">
        <v>72</v>
      </c>
      <c r="B34" s="15"/>
      <c r="C34" s="15"/>
      <c r="D34" s="15"/>
      <c r="E34" s="15"/>
      <c r="F34" s="15"/>
    </row>
    <row r="35" spans="1:6" x14ac:dyDescent="0.35">
      <c r="A35" s="30">
        <f>FUID!B41</f>
        <v>0</v>
      </c>
      <c r="B35" s="15"/>
      <c r="C35" s="15"/>
      <c r="D35" s="15"/>
      <c r="E35" s="15"/>
      <c r="F35" s="15"/>
    </row>
    <row r="36" spans="1:6" x14ac:dyDescent="0.35">
      <c r="A36" s="15"/>
      <c r="B36" s="15"/>
      <c r="C36" s="15"/>
      <c r="D36" s="15"/>
      <c r="E36" s="15"/>
      <c r="F36" s="15"/>
    </row>
    <row r="37" spans="1:6" ht="15" customHeight="1" x14ac:dyDescent="0.35">
      <c r="A37" s="141">
        <f>FUID!B21</f>
        <v>0</v>
      </c>
      <c r="B37" s="141"/>
      <c r="C37" s="141"/>
      <c r="D37" s="141"/>
      <c r="E37" s="141"/>
      <c r="F37" s="141"/>
    </row>
    <row r="38" spans="1:6" x14ac:dyDescent="0.35">
      <c r="A38" s="141"/>
      <c r="B38" s="141"/>
      <c r="C38" s="141"/>
      <c r="D38" s="141"/>
      <c r="E38" s="141"/>
      <c r="F38" s="141"/>
    </row>
    <row r="39" spans="1:6" x14ac:dyDescent="0.35">
      <c r="A39" s="141"/>
      <c r="B39" s="141"/>
      <c r="C39" s="141"/>
      <c r="D39" s="141"/>
      <c r="E39" s="141"/>
      <c r="F39" s="141"/>
    </row>
    <row r="40" spans="1:6" x14ac:dyDescent="0.35">
      <c r="A40" s="141"/>
      <c r="B40" s="141"/>
      <c r="C40" s="141"/>
      <c r="D40" s="141"/>
      <c r="E40" s="141"/>
      <c r="F40" s="141"/>
    </row>
    <row r="41" spans="1:6" x14ac:dyDescent="0.35">
      <c r="A41" s="141"/>
      <c r="B41" s="141"/>
      <c r="C41" s="141"/>
      <c r="D41" s="141"/>
      <c r="E41" s="141"/>
      <c r="F41" s="141"/>
    </row>
    <row r="42" spans="1:6" x14ac:dyDescent="0.35">
      <c r="A42" s="141"/>
      <c r="B42" s="141"/>
      <c r="C42" s="141"/>
      <c r="D42" s="141"/>
      <c r="E42" s="141"/>
      <c r="F42" s="141"/>
    </row>
    <row r="43" spans="1:6" x14ac:dyDescent="0.35">
      <c r="A43" s="141"/>
      <c r="B43" s="141"/>
      <c r="C43" s="141"/>
      <c r="D43" s="141"/>
      <c r="E43" s="141"/>
      <c r="F43" s="141"/>
    </row>
    <row r="44" spans="1:6" x14ac:dyDescent="0.35">
      <c r="A44" s="25"/>
      <c r="B44" s="25"/>
      <c r="C44" s="25"/>
      <c r="D44" s="25"/>
      <c r="E44" s="25"/>
      <c r="F44" s="25"/>
    </row>
    <row r="45" spans="1:6" x14ac:dyDescent="0.35">
      <c r="A45" s="25"/>
      <c r="B45" s="25"/>
      <c r="C45" s="25"/>
      <c r="D45" s="25"/>
      <c r="E45" s="25"/>
      <c r="F45" s="25"/>
    </row>
    <row r="46" spans="1:6" x14ac:dyDescent="0.35">
      <c r="A46" s="25"/>
      <c r="B46" s="25"/>
      <c r="C46" s="25"/>
      <c r="D46" s="25"/>
      <c r="E46" s="25"/>
      <c r="F46" s="25"/>
    </row>
    <row r="47" spans="1:6" x14ac:dyDescent="0.35">
      <c r="A47" s="16" t="s">
        <v>31</v>
      </c>
      <c r="B47" s="15"/>
      <c r="C47" s="15"/>
      <c r="D47" s="15"/>
      <c r="E47" s="15"/>
      <c r="F47" s="15"/>
    </row>
    <row r="48" spans="1:6" x14ac:dyDescent="0.35">
      <c r="A48" s="15"/>
      <c r="B48" s="15"/>
      <c r="C48" s="15"/>
      <c r="D48" s="15"/>
      <c r="E48" s="15"/>
      <c r="F48" s="15"/>
    </row>
    <row r="49" spans="1:6" x14ac:dyDescent="0.35">
      <c r="A49" s="15"/>
      <c r="B49" s="15"/>
      <c r="C49" s="15"/>
      <c r="D49" s="15"/>
      <c r="E49" s="15"/>
      <c r="F49" s="15"/>
    </row>
    <row r="50" spans="1:6" x14ac:dyDescent="0.35">
      <c r="A50" s="15"/>
      <c r="B50" s="15"/>
      <c r="C50" s="15"/>
      <c r="D50" s="15"/>
      <c r="E50" s="15"/>
      <c r="F50" s="15"/>
    </row>
    <row r="51" spans="1:6" x14ac:dyDescent="0.35">
      <c r="A51" s="15"/>
      <c r="B51" s="15"/>
      <c r="C51" s="15"/>
      <c r="D51" s="15"/>
      <c r="E51" s="15"/>
      <c r="F51" s="15"/>
    </row>
    <row r="52" spans="1:6" x14ac:dyDescent="0.35">
      <c r="A52" s="18"/>
      <c r="B52" s="18"/>
      <c r="C52" s="18"/>
      <c r="D52" s="18"/>
      <c r="E52" s="18"/>
      <c r="F52" s="15"/>
    </row>
    <row r="53" spans="1:6" x14ac:dyDescent="0.35">
      <c r="A53" s="15"/>
      <c r="B53" s="15"/>
      <c r="C53" s="15"/>
      <c r="D53" s="15"/>
      <c r="E53" s="15"/>
      <c r="F53" s="15"/>
    </row>
    <row r="54" spans="1:6" x14ac:dyDescent="0.35">
      <c r="A54" s="18"/>
      <c r="B54" s="18"/>
      <c r="C54" s="18"/>
      <c r="D54" s="15"/>
      <c r="E54" s="15"/>
      <c r="F54" s="18"/>
    </row>
    <row r="55" spans="1:6" x14ac:dyDescent="0.35">
      <c r="A55" s="19" t="s">
        <v>38</v>
      </c>
      <c r="B55" s="19"/>
      <c r="C55" s="66"/>
      <c r="D55" s="15" t="s">
        <v>39</v>
      </c>
      <c r="E55" s="15"/>
      <c r="F55" s="22"/>
    </row>
    <row r="56" spans="1:6" ht="15" customHeight="1" x14ac:dyDescent="0.35">
      <c r="A56" s="141" t="s">
        <v>40</v>
      </c>
      <c r="B56" s="141"/>
      <c r="C56" s="23"/>
      <c r="D56" s="141" t="s">
        <v>108</v>
      </c>
      <c r="E56" s="141"/>
      <c r="F56" s="141"/>
    </row>
    <row r="57" spans="1:6" x14ac:dyDescent="0.35">
      <c r="A57" s="141"/>
      <c r="B57" s="141"/>
      <c r="C57" s="15"/>
      <c r="D57" s="141"/>
      <c r="E57" s="141"/>
      <c r="F57" s="141"/>
    </row>
    <row r="58" spans="1:6" x14ac:dyDescent="0.35">
      <c r="A58" s="18"/>
      <c r="B58" s="18"/>
      <c r="C58" s="18"/>
      <c r="D58" s="18"/>
      <c r="E58" s="18"/>
      <c r="F58" s="18"/>
    </row>
    <row r="59" spans="1:6" x14ac:dyDescent="0.35">
      <c r="A59" s="18"/>
      <c r="B59" s="18"/>
      <c r="C59" s="18"/>
      <c r="D59" s="18"/>
      <c r="E59" s="18"/>
      <c r="F59" s="18"/>
    </row>
    <row r="60" spans="1:6" x14ac:dyDescent="0.35">
      <c r="A60" s="18"/>
      <c r="B60" s="18"/>
      <c r="C60" s="18"/>
      <c r="D60" s="18"/>
      <c r="E60" s="18"/>
      <c r="F60" s="18"/>
    </row>
    <row r="61" spans="1:6" x14ac:dyDescent="0.35">
      <c r="A61" s="18"/>
      <c r="B61" s="18"/>
      <c r="C61" s="18"/>
      <c r="D61" s="18"/>
      <c r="E61" s="18"/>
      <c r="F61" s="18"/>
    </row>
    <row r="62" spans="1:6" x14ac:dyDescent="0.35">
      <c r="A62" s="15"/>
      <c r="B62" s="15"/>
      <c r="C62" s="15"/>
      <c r="D62" s="15"/>
      <c r="E62" s="15"/>
      <c r="F62" s="15"/>
    </row>
    <row r="63" spans="1:6" x14ac:dyDescent="0.35">
      <c r="A63" s="15"/>
      <c r="B63" s="15"/>
      <c r="C63" s="15"/>
      <c r="D63" s="15"/>
      <c r="E63" s="15"/>
      <c r="F63" s="15"/>
    </row>
    <row r="64" spans="1:6" x14ac:dyDescent="0.35">
      <c r="A64" s="18"/>
      <c r="B64" s="18"/>
      <c r="C64" s="18"/>
      <c r="D64" s="15"/>
      <c r="E64" s="15"/>
      <c r="F64" s="18"/>
    </row>
    <row r="65" spans="1:6" ht="47.25" customHeight="1" x14ac:dyDescent="0.35">
      <c r="A65" s="144" t="s">
        <v>41</v>
      </c>
      <c r="B65" s="145"/>
      <c r="C65" s="66"/>
      <c r="D65" s="141" t="s">
        <v>109</v>
      </c>
      <c r="E65" s="146"/>
      <c r="F65" s="146"/>
    </row>
    <row r="66" spans="1:6" x14ac:dyDescent="0.35">
      <c r="A66" s="15"/>
      <c r="B66" s="15"/>
      <c r="C66" s="15"/>
      <c r="D66" s="15"/>
      <c r="E66" s="15"/>
      <c r="F66" s="15"/>
    </row>
    <row r="67" spans="1:6" x14ac:dyDescent="0.35">
      <c r="A67" s="15"/>
      <c r="B67" s="15"/>
      <c r="C67" s="15"/>
      <c r="D67" s="18"/>
      <c r="E67" s="18"/>
      <c r="F67" s="15"/>
    </row>
    <row r="68" spans="1:6" x14ac:dyDescent="0.35">
      <c r="A68" s="15"/>
      <c r="B68" s="15"/>
      <c r="C68" s="15"/>
      <c r="D68" s="18"/>
      <c r="E68" s="18"/>
      <c r="F68" s="15"/>
    </row>
    <row r="69" spans="1:6" x14ac:dyDescent="0.35">
      <c r="A69" s="15"/>
      <c r="B69" s="15"/>
      <c r="C69" s="15"/>
      <c r="D69" s="18"/>
      <c r="E69" s="18"/>
      <c r="F69" s="15"/>
    </row>
    <row r="70" spans="1:6" x14ac:dyDescent="0.35">
      <c r="A70" s="15"/>
      <c r="B70" s="15"/>
      <c r="C70" s="15"/>
      <c r="D70" s="18"/>
      <c r="E70" s="18"/>
      <c r="F70" s="15"/>
    </row>
    <row r="71" spans="1:6" x14ac:dyDescent="0.35">
      <c r="A71" s="15" t="s">
        <v>32</v>
      </c>
      <c r="B71" s="15"/>
      <c r="C71" s="15"/>
      <c r="D71" s="18"/>
      <c r="E71" s="18"/>
      <c r="F71" s="15"/>
    </row>
    <row r="72" spans="1:6" x14ac:dyDescent="0.35">
      <c r="A72" s="15"/>
      <c r="B72" s="15"/>
      <c r="C72" s="15"/>
      <c r="D72" s="18"/>
      <c r="E72" s="18"/>
      <c r="F72" s="15"/>
    </row>
    <row r="73" spans="1:6" x14ac:dyDescent="0.35">
      <c r="A73" s="15"/>
      <c r="B73" s="15"/>
      <c r="C73" s="15"/>
      <c r="D73" s="18"/>
      <c r="E73" s="18"/>
      <c r="F73" s="15"/>
    </row>
    <row r="74" spans="1:6" x14ac:dyDescent="0.35">
      <c r="A74" s="15"/>
      <c r="B74" s="15"/>
      <c r="C74" s="15"/>
      <c r="D74" s="18"/>
      <c r="E74" s="18"/>
      <c r="F74" s="15"/>
    </row>
    <row r="75" spans="1:6" x14ac:dyDescent="0.35">
      <c r="A75" s="15"/>
      <c r="B75" s="15"/>
      <c r="C75" s="15"/>
      <c r="D75" s="18"/>
      <c r="E75" s="18"/>
      <c r="F75" s="15"/>
    </row>
    <row r="76" spans="1:6" x14ac:dyDescent="0.35">
      <c r="A76" s="18"/>
      <c r="B76" s="18"/>
      <c r="C76" s="18"/>
      <c r="D76" s="18"/>
      <c r="E76" s="18"/>
      <c r="F76" s="15"/>
    </row>
    <row r="77" spans="1:6" x14ac:dyDescent="0.35">
      <c r="A77" s="18" t="s">
        <v>110</v>
      </c>
      <c r="B77" s="18"/>
      <c r="C77" s="18"/>
      <c r="D77" s="18"/>
      <c r="E77" s="18"/>
      <c r="F77" s="15"/>
    </row>
    <row r="78" spans="1:6" ht="15" customHeight="1" x14ac:dyDescent="0.35">
      <c r="A78" s="141" t="s">
        <v>111</v>
      </c>
      <c r="B78" s="141"/>
      <c r="C78" s="65"/>
      <c r="D78" s="18"/>
      <c r="E78" s="18"/>
      <c r="F78" s="15"/>
    </row>
    <row r="79" spans="1:6" x14ac:dyDescent="0.35">
      <c r="A79" s="141"/>
      <c r="B79" s="141"/>
      <c r="C79" s="15"/>
      <c r="D79" s="18"/>
      <c r="E79" s="18"/>
      <c r="F79" s="15"/>
    </row>
    <row r="80" spans="1:6" x14ac:dyDescent="0.35">
      <c r="A80" s="29"/>
      <c r="B80" s="29"/>
      <c r="C80" s="15"/>
      <c r="D80" s="18"/>
      <c r="E80" s="18"/>
      <c r="F80" s="15"/>
    </row>
    <row r="81" spans="1:6" x14ac:dyDescent="0.35">
      <c r="A81" s="29"/>
      <c r="B81" s="29"/>
      <c r="C81" s="15"/>
      <c r="D81" s="18"/>
      <c r="E81" s="18"/>
      <c r="F81" s="15"/>
    </row>
  </sheetData>
  <mergeCells count="7">
    <mergeCell ref="A78:B79"/>
    <mergeCell ref="A6:F6"/>
    <mergeCell ref="A37:F43"/>
    <mergeCell ref="A56:B57"/>
    <mergeCell ref="D56:F57"/>
    <mergeCell ref="A65:B65"/>
    <mergeCell ref="D65:F65"/>
  </mergeCells>
  <phoneticPr fontId="15" type="noConversion"/>
  <pageMargins left="0.7" right="0.7" top="1.03125" bottom="0.75" header="0.3" footer="0.3"/>
  <pageSetup orientation="portrait" r:id="rId1"/>
  <headerFooter>
    <oddHeader>&amp;L&amp;G&amp;C&amp;9JEFATURA DE ADMINISTRACIÓN DOCUMENTAL
ACTA DE TRANSFERENCIA DOCUMENTAL&amp;R&amp;9Código: ACT-TRA-44-2-02-UUUU-CCC-AAAA                    
Fecha: DD/MM/AAAA
Página &amp;P</oddHeader>
  </headerFooter>
  <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disablePrompts="1" count="5">
        <x14:dataValidation type="list" allowBlank="1" showInputMessage="1" showErrorMessage="1">
          <x14:formula1>
            <xm:f>Hoja1!$C$4:$C$7</xm:f>
          </x14:formula1>
          <xm:sqref>A21</xm:sqref>
        </x14:dataValidation>
        <x14:dataValidation type="list" allowBlank="1" showInputMessage="1" showErrorMessage="1">
          <x14:formula1>
            <xm:f>Hoja1!$C$9:$C$11</xm:f>
          </x14:formula1>
          <xm:sqref>A22 A27</xm:sqref>
        </x14:dataValidation>
        <x14:dataValidation type="list" allowBlank="1" showInputMessage="1" showErrorMessage="1">
          <x14:formula1>
            <xm:f>Hoja1!$C$13:$C$15</xm:f>
          </x14:formula1>
          <xm:sqref>A23 A28</xm:sqref>
        </x14:dataValidation>
        <x14:dataValidation type="list" allowBlank="1" showInputMessage="1" showErrorMessage="1">
          <x14:formula1>
            <xm:f>Hoja1!$C$5:$C$7</xm:f>
          </x14:formula1>
          <xm:sqref>A26 A10:A12</xm:sqref>
        </x14:dataValidation>
        <x14:dataValidation type="list" allowBlank="1" showInputMessage="1" showErrorMessage="1">
          <x14:formula1>
            <xm:f>'Validación de datos'!$H$11:$H$13</xm:f>
          </x14:formula1>
          <xm:sqref>D21:D23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C15"/>
  <sheetViews>
    <sheetView workbookViewId="0">
      <selection activeCell="C9" sqref="C9:C11"/>
    </sheetView>
  </sheetViews>
  <sheetFormatPr baseColWidth="10" defaultRowHeight="14.5" x14ac:dyDescent="0.35"/>
  <sheetData>
    <row r="5" spans="3:3" x14ac:dyDescent="0.35">
      <c r="C5" t="s">
        <v>87</v>
      </c>
    </row>
    <row r="6" spans="3:3" x14ac:dyDescent="0.35">
      <c r="C6" t="s">
        <v>83</v>
      </c>
    </row>
    <row r="7" spans="3:3" x14ac:dyDescent="0.35">
      <c r="C7" t="s">
        <v>88</v>
      </c>
    </row>
    <row r="9" spans="3:3" x14ac:dyDescent="0.35">
      <c r="C9" t="s">
        <v>89</v>
      </c>
    </row>
    <row r="10" spans="3:3" x14ac:dyDescent="0.35">
      <c r="C10" t="s">
        <v>81</v>
      </c>
    </row>
    <row r="11" spans="3:3" x14ac:dyDescent="0.35">
      <c r="C11" t="s">
        <v>90</v>
      </c>
    </row>
    <row r="13" spans="3:3" x14ac:dyDescent="0.35">
      <c r="C13" t="s">
        <v>91</v>
      </c>
    </row>
    <row r="14" spans="3:3" x14ac:dyDescent="0.35">
      <c r="C14" t="s">
        <v>82</v>
      </c>
    </row>
    <row r="15" spans="3:3" x14ac:dyDescent="0.35">
      <c r="C15" t="s">
        <v>92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2:F81"/>
  <sheetViews>
    <sheetView showGridLines="0" view="pageLayout" zoomScaleNormal="100" workbookViewId="0">
      <selection activeCell="D11" sqref="D11"/>
    </sheetView>
  </sheetViews>
  <sheetFormatPr baseColWidth="10" defaultRowHeight="14.5" x14ac:dyDescent="0.35"/>
  <cols>
    <col min="1" max="1" width="18.81640625" customWidth="1"/>
    <col min="2" max="2" width="11.453125" customWidth="1"/>
    <col min="4" max="4" width="16.81640625" customWidth="1"/>
  </cols>
  <sheetData>
    <row r="2" spans="1:6" x14ac:dyDescent="0.35">
      <c r="A2" s="15"/>
      <c r="B2" s="15"/>
      <c r="C2" s="15"/>
      <c r="D2" s="15"/>
      <c r="E2" s="15"/>
      <c r="F2" s="15"/>
    </row>
    <row r="3" spans="1:6" x14ac:dyDescent="0.35">
      <c r="A3" s="16" t="s">
        <v>56</v>
      </c>
      <c r="B3" s="36">
        <f ca="1">TODAY()</f>
        <v>45131</v>
      </c>
      <c r="C3" s="15"/>
      <c r="D3" s="15"/>
      <c r="E3" s="15"/>
      <c r="F3" s="15"/>
    </row>
    <row r="4" spans="1:6" x14ac:dyDescent="0.35">
      <c r="A4" s="15"/>
      <c r="B4" s="15"/>
      <c r="C4" s="15"/>
      <c r="D4" s="15"/>
      <c r="E4" s="15"/>
      <c r="F4" s="15"/>
    </row>
    <row r="5" spans="1:6" x14ac:dyDescent="0.35">
      <c r="A5" s="16" t="s">
        <v>26</v>
      </c>
      <c r="B5" s="15"/>
      <c r="C5" s="15"/>
      <c r="D5" s="15"/>
      <c r="E5" s="15"/>
      <c r="F5" s="15"/>
    </row>
    <row r="6" spans="1:6" ht="27" customHeight="1" x14ac:dyDescent="0.35">
      <c r="A6" s="142" t="s">
        <v>49</v>
      </c>
      <c r="B6" s="143"/>
      <c r="C6" s="143"/>
      <c r="D6" s="143"/>
      <c r="E6" s="143"/>
      <c r="F6" s="143"/>
    </row>
    <row r="7" spans="1:6" x14ac:dyDescent="0.35">
      <c r="A7" s="20"/>
      <c r="B7" s="15"/>
      <c r="C7" s="15"/>
      <c r="D7" s="15"/>
      <c r="E7" s="15"/>
      <c r="F7" s="15"/>
    </row>
    <row r="8" spans="1:6" x14ac:dyDescent="0.35">
      <c r="A8" s="20" t="s">
        <v>70</v>
      </c>
      <c r="B8" s="15"/>
      <c r="C8" s="15"/>
      <c r="D8" s="15"/>
      <c r="E8" s="15"/>
      <c r="F8" s="15"/>
    </row>
    <row r="9" spans="1:6" x14ac:dyDescent="0.35">
      <c r="A9" s="15"/>
      <c r="B9" s="15"/>
      <c r="C9" s="15"/>
      <c r="D9" s="15"/>
      <c r="E9" s="15"/>
      <c r="F9" s="15"/>
    </row>
    <row r="10" spans="1:6" x14ac:dyDescent="0.35">
      <c r="A10" s="16" t="s">
        <v>27</v>
      </c>
      <c r="B10" s="78">
        <f>FUID!C3</f>
        <v>0</v>
      </c>
      <c r="C10" s="15"/>
      <c r="D10" s="15"/>
      <c r="E10" s="15"/>
      <c r="F10" s="15"/>
    </row>
    <row r="11" spans="1:6" x14ac:dyDescent="0.35">
      <c r="A11" s="16"/>
      <c r="B11" s="78"/>
      <c r="C11" s="15"/>
      <c r="D11" s="15"/>
      <c r="E11" s="15"/>
      <c r="F11" s="15"/>
    </row>
    <row r="12" spans="1:6" x14ac:dyDescent="0.35">
      <c r="A12" s="16" t="s">
        <v>87</v>
      </c>
      <c r="B12" s="78">
        <f>FUID!B14</f>
        <v>0</v>
      </c>
      <c r="C12" s="15"/>
      <c r="D12" s="15"/>
      <c r="E12" s="15"/>
      <c r="F12" s="15"/>
    </row>
    <row r="13" spans="1:6" x14ac:dyDescent="0.35">
      <c r="A13" s="16" t="s">
        <v>89</v>
      </c>
      <c r="B13" s="78">
        <f>FUID!B15</f>
        <v>0</v>
      </c>
      <c r="C13" s="15"/>
      <c r="D13" s="15"/>
      <c r="E13" s="15"/>
      <c r="F13" s="15"/>
    </row>
    <row r="14" spans="1:6" x14ac:dyDescent="0.35">
      <c r="A14" s="16" t="s">
        <v>91</v>
      </c>
      <c r="B14" s="78">
        <f>FUID!B16</f>
        <v>0</v>
      </c>
      <c r="C14" s="15"/>
      <c r="D14" s="15"/>
      <c r="E14" s="15"/>
      <c r="F14" s="15"/>
    </row>
    <row r="15" spans="1:6" x14ac:dyDescent="0.35">
      <c r="A15" s="16"/>
      <c r="B15" s="78"/>
      <c r="C15" s="15"/>
      <c r="D15" s="15"/>
      <c r="E15" s="15"/>
      <c r="F15" s="15"/>
    </row>
    <row r="16" spans="1:6" x14ac:dyDescent="0.35">
      <c r="A16" s="16" t="s">
        <v>33</v>
      </c>
      <c r="B16" s="78">
        <f>FUID!F14</f>
        <v>0</v>
      </c>
      <c r="C16" s="15"/>
      <c r="D16" s="15"/>
      <c r="E16" s="15"/>
      <c r="F16" s="15"/>
    </row>
    <row r="17" spans="1:6" x14ac:dyDescent="0.35">
      <c r="A17" s="16" t="s">
        <v>34</v>
      </c>
      <c r="B17" s="27" t="b">
        <f>IF(FUID!I14='Validación de datos'!H4,'SERIE 1'!E11&amp;" / "&amp;'SERIE 1'!F11&amp;" / "&amp;'SERIE 1'!G11,IF(FUID!I14='Validación de datos'!H5,'SERIE 1'!G11&amp;" - "&amp;'SERIE 1'!F11))</f>
        <v>0</v>
      </c>
      <c r="C17" s="15"/>
      <c r="D17" s="15"/>
      <c r="E17" s="15"/>
      <c r="F17" s="15"/>
    </row>
    <row r="18" spans="1:6" x14ac:dyDescent="0.35">
      <c r="A18" s="16" t="s">
        <v>35</v>
      </c>
      <c r="B18" s="27" t="b">
        <f>IF(FUID!I14='Validación de datos'!H4,'SERIE 1'!E12&amp;" / "&amp;'SERIE 1'!F12&amp;" / "&amp;'SERIE 1'!G12,IF(FUID!I14='Validación de datos'!H5,'SERIE 1'!G12&amp;" - "&amp;'SERIE 1'!F12))</f>
        <v>0</v>
      </c>
      <c r="C18" s="15"/>
      <c r="D18" s="15"/>
      <c r="E18" s="15"/>
      <c r="F18" s="15"/>
    </row>
    <row r="19" spans="1:6" x14ac:dyDescent="0.35">
      <c r="A19" s="16"/>
      <c r="B19" s="78"/>
      <c r="C19" s="15"/>
      <c r="D19" s="15"/>
      <c r="E19" s="15"/>
      <c r="F19" s="15"/>
    </row>
    <row r="20" spans="1:6" x14ac:dyDescent="0.35">
      <c r="A20" s="16" t="s">
        <v>36</v>
      </c>
      <c r="B20" s="78"/>
      <c r="C20" s="15"/>
      <c r="D20" s="15"/>
      <c r="E20" s="15"/>
      <c r="F20" s="15"/>
    </row>
    <row r="21" spans="1:6" x14ac:dyDescent="0.35">
      <c r="A21" s="16" t="s">
        <v>80</v>
      </c>
      <c r="B21" s="78">
        <f>FUID!C4</f>
        <v>0</v>
      </c>
      <c r="C21" s="15"/>
      <c r="D21" s="38" t="s">
        <v>112</v>
      </c>
      <c r="E21" s="39"/>
      <c r="F21" s="15"/>
    </row>
    <row r="22" spans="1:6" x14ac:dyDescent="0.35">
      <c r="A22" s="78" t="s">
        <v>87</v>
      </c>
      <c r="B22" s="78">
        <f>FUID!G14</f>
        <v>0</v>
      </c>
      <c r="C22" s="15"/>
      <c r="D22" s="83" t="s">
        <v>104</v>
      </c>
      <c r="E22" s="83">
        <f>'SERIE 1'!K10</f>
        <v>0</v>
      </c>
      <c r="F22" s="15"/>
    </row>
    <row r="23" spans="1:6" x14ac:dyDescent="0.35">
      <c r="A23" s="78" t="s">
        <v>89</v>
      </c>
      <c r="B23" s="78">
        <f>FUID!G15</f>
        <v>0</v>
      </c>
      <c r="C23" s="15"/>
      <c r="D23" s="83" t="s">
        <v>89</v>
      </c>
      <c r="E23" s="83">
        <f>'SERIE 2'!K8</f>
        <v>0</v>
      </c>
      <c r="F23" s="15"/>
    </row>
    <row r="24" spans="1:6" x14ac:dyDescent="0.35">
      <c r="A24" s="78" t="s">
        <v>91</v>
      </c>
      <c r="B24" s="78">
        <f>FUID!G16</f>
        <v>0</v>
      </c>
      <c r="C24" s="15"/>
      <c r="D24" s="83" t="s">
        <v>91</v>
      </c>
      <c r="E24" s="83">
        <f>'SERIE 3'!K8</f>
        <v>0</v>
      </c>
      <c r="F24" s="15"/>
    </row>
    <row r="25" spans="1:6" x14ac:dyDescent="0.35">
      <c r="C25" s="15"/>
      <c r="D25" s="38"/>
      <c r="E25" s="39"/>
      <c r="F25" s="15"/>
    </row>
    <row r="26" spans="1:6" x14ac:dyDescent="0.35">
      <c r="A26" s="16" t="s">
        <v>37</v>
      </c>
      <c r="B26" s="78">
        <f>+'Acta de Transferencia'!B25</f>
        <v>0</v>
      </c>
      <c r="C26" s="15"/>
      <c r="D26" s="38"/>
      <c r="E26" s="41"/>
      <c r="F26" s="15"/>
    </row>
    <row r="27" spans="1:6" x14ac:dyDescent="0.35">
      <c r="A27" s="78" t="s">
        <v>87</v>
      </c>
      <c r="B27" s="78">
        <f>'SERIE 1'!L11</f>
        <v>0</v>
      </c>
      <c r="C27" s="15"/>
      <c r="D27" s="38"/>
      <c r="E27" s="41"/>
      <c r="F27" s="15"/>
    </row>
    <row r="28" spans="1:6" x14ac:dyDescent="0.35">
      <c r="A28" s="78" t="s">
        <v>89</v>
      </c>
      <c r="B28" s="78">
        <f>'SERIE 2'!L9</f>
        <v>0</v>
      </c>
      <c r="C28" s="15"/>
      <c r="D28" s="38"/>
      <c r="E28" s="41"/>
      <c r="F28" s="15"/>
    </row>
    <row r="29" spans="1:6" x14ac:dyDescent="0.35">
      <c r="A29" s="78" t="s">
        <v>91</v>
      </c>
      <c r="B29" s="78">
        <f>'SERIE 3'!L9</f>
        <v>0</v>
      </c>
      <c r="C29" s="15"/>
      <c r="D29" s="38"/>
      <c r="E29" s="41"/>
      <c r="F29" s="15"/>
    </row>
    <row r="30" spans="1:6" x14ac:dyDescent="0.35">
      <c r="A30" s="16"/>
      <c r="B30" s="78"/>
      <c r="C30" s="15"/>
      <c r="D30" s="37"/>
      <c r="E30" s="37"/>
      <c r="F30" s="15"/>
    </row>
    <row r="31" spans="1:6" x14ac:dyDescent="0.35">
      <c r="A31" s="15" t="s">
        <v>28</v>
      </c>
      <c r="B31" s="78">
        <f>FUID!I3</f>
        <v>0</v>
      </c>
      <c r="C31" s="15"/>
      <c r="D31" s="38"/>
      <c r="E31" s="39"/>
      <c r="F31" s="15"/>
    </row>
    <row r="32" spans="1:6" x14ac:dyDescent="0.35">
      <c r="A32" s="15" t="s">
        <v>29</v>
      </c>
      <c r="B32" s="78">
        <f>FUID!I4</f>
        <v>0</v>
      </c>
      <c r="C32" s="26"/>
      <c r="D32" s="38"/>
      <c r="E32" s="40"/>
      <c r="F32" s="15"/>
    </row>
    <row r="33" spans="1:6" x14ac:dyDescent="0.35">
      <c r="C33" s="17"/>
      <c r="D33" s="38"/>
      <c r="E33" s="41"/>
      <c r="F33" s="17"/>
    </row>
    <row r="34" spans="1:6" x14ac:dyDescent="0.35">
      <c r="C34" s="17"/>
      <c r="D34" s="38"/>
      <c r="E34" s="41"/>
      <c r="F34" s="17"/>
    </row>
    <row r="35" spans="1:6" x14ac:dyDescent="0.35">
      <c r="A35" s="16" t="s">
        <v>67</v>
      </c>
      <c r="B35" s="15"/>
      <c r="C35" s="15"/>
      <c r="D35" s="15"/>
      <c r="E35" s="15"/>
      <c r="F35" s="15"/>
    </row>
    <row r="36" spans="1:6" x14ac:dyDescent="0.35">
      <c r="A36" s="15"/>
      <c r="B36" s="15"/>
      <c r="C36" s="15"/>
      <c r="D36" s="15"/>
      <c r="E36" s="15"/>
      <c r="F36" s="15"/>
    </row>
    <row r="37" spans="1:6" x14ac:dyDescent="0.35">
      <c r="A37" s="15" t="s">
        <v>30</v>
      </c>
      <c r="B37" s="15"/>
      <c r="C37" s="15"/>
      <c r="D37" s="15"/>
      <c r="E37" s="15"/>
      <c r="F37" s="15"/>
    </row>
    <row r="38" spans="1:6" x14ac:dyDescent="0.35">
      <c r="A38" s="30">
        <f>FUID!F41</f>
        <v>0</v>
      </c>
      <c r="B38" s="15"/>
      <c r="C38" s="15"/>
      <c r="D38" s="15"/>
      <c r="E38" s="15"/>
      <c r="F38" s="15"/>
    </row>
    <row r="39" spans="1:6" x14ac:dyDescent="0.35">
      <c r="A39" s="15"/>
      <c r="B39" s="15"/>
      <c r="C39" s="15"/>
      <c r="D39" s="15"/>
      <c r="E39" s="15"/>
      <c r="F39" s="15"/>
    </row>
    <row r="40" spans="1:6" ht="15" customHeight="1" x14ac:dyDescent="0.35">
      <c r="A40" s="141">
        <f>FUID!$F$25</f>
        <v>0</v>
      </c>
      <c r="B40" s="141"/>
      <c r="C40" s="141"/>
      <c r="D40" s="141"/>
      <c r="E40" s="141"/>
      <c r="F40" s="141"/>
    </row>
    <row r="41" spans="1:6" x14ac:dyDescent="0.35">
      <c r="A41" s="141"/>
      <c r="B41" s="141"/>
      <c r="C41" s="141"/>
      <c r="D41" s="141"/>
      <c r="E41" s="141"/>
      <c r="F41" s="141"/>
    </row>
    <row r="42" spans="1:6" x14ac:dyDescent="0.35">
      <c r="A42" s="141"/>
      <c r="B42" s="141"/>
      <c r="C42" s="141"/>
      <c r="D42" s="141"/>
      <c r="E42" s="141"/>
      <c r="F42" s="141"/>
    </row>
    <row r="43" spans="1:6" x14ac:dyDescent="0.35">
      <c r="A43" s="141"/>
      <c r="B43" s="141"/>
      <c r="C43" s="141"/>
      <c r="D43" s="141"/>
      <c r="E43" s="141"/>
      <c r="F43" s="141"/>
    </row>
    <row r="44" spans="1:6" x14ac:dyDescent="0.35">
      <c r="A44" s="141"/>
      <c r="B44" s="141"/>
      <c r="C44" s="141"/>
      <c r="D44" s="141"/>
      <c r="E44" s="141"/>
      <c r="F44" s="141"/>
    </row>
    <row r="45" spans="1:6" x14ac:dyDescent="0.35">
      <c r="A45" s="141"/>
      <c r="B45" s="141"/>
      <c r="C45" s="141"/>
      <c r="D45" s="141"/>
      <c r="E45" s="141"/>
      <c r="F45" s="141"/>
    </row>
    <row r="46" spans="1:6" x14ac:dyDescent="0.35">
      <c r="A46" s="141"/>
      <c r="B46" s="141"/>
      <c r="C46" s="141"/>
      <c r="D46" s="141"/>
      <c r="E46" s="141"/>
      <c r="F46" s="141"/>
    </row>
    <row r="47" spans="1:6" x14ac:dyDescent="0.35">
      <c r="A47" s="16" t="s">
        <v>31</v>
      </c>
      <c r="B47" s="15"/>
      <c r="C47" s="15"/>
      <c r="D47" s="15"/>
      <c r="E47" s="15"/>
      <c r="F47" s="15"/>
    </row>
    <row r="48" spans="1:6" x14ac:dyDescent="0.35">
      <c r="A48" s="15"/>
      <c r="B48" s="15"/>
      <c r="C48" s="15"/>
      <c r="D48" s="15"/>
      <c r="E48" s="15"/>
      <c r="F48" s="15"/>
    </row>
    <row r="49" spans="1:6" x14ac:dyDescent="0.35">
      <c r="A49" s="15"/>
      <c r="B49" s="15"/>
      <c r="C49" s="15"/>
      <c r="D49" s="15"/>
      <c r="E49" s="15"/>
      <c r="F49" s="15"/>
    </row>
    <row r="50" spans="1:6" x14ac:dyDescent="0.35">
      <c r="A50" s="15"/>
      <c r="B50" s="15"/>
      <c r="C50" s="15"/>
      <c r="D50" s="15"/>
      <c r="E50" s="15"/>
      <c r="F50" s="15"/>
    </row>
    <row r="51" spans="1:6" x14ac:dyDescent="0.35">
      <c r="A51" s="18"/>
      <c r="B51" s="18"/>
      <c r="C51" s="18"/>
      <c r="D51" s="18"/>
      <c r="E51" s="18"/>
      <c r="F51" s="15"/>
    </row>
    <row r="52" spans="1:6" x14ac:dyDescent="0.35">
      <c r="A52" s="15"/>
      <c r="B52" s="15"/>
      <c r="C52" s="15"/>
      <c r="D52" s="15"/>
      <c r="E52" s="15"/>
      <c r="F52" s="15"/>
    </row>
    <row r="53" spans="1:6" x14ac:dyDescent="0.35">
      <c r="A53" s="15"/>
      <c r="B53" s="15"/>
      <c r="C53" s="15"/>
      <c r="D53" s="15"/>
      <c r="E53" s="15"/>
      <c r="F53" s="15"/>
    </row>
    <row r="54" spans="1:6" x14ac:dyDescent="0.35">
      <c r="A54" s="18"/>
      <c r="B54" s="18"/>
      <c r="C54" s="18"/>
      <c r="D54" s="15"/>
      <c r="E54" s="15"/>
      <c r="F54" s="18"/>
    </row>
    <row r="55" spans="1:6" x14ac:dyDescent="0.35">
      <c r="A55" s="19" t="s">
        <v>38</v>
      </c>
      <c r="B55" s="19"/>
      <c r="C55" s="21"/>
      <c r="D55" s="15" t="s">
        <v>39</v>
      </c>
      <c r="E55" s="15"/>
      <c r="F55" s="22"/>
    </row>
    <row r="56" spans="1:6" ht="15" customHeight="1" x14ac:dyDescent="0.35">
      <c r="A56" s="141" t="s">
        <v>40</v>
      </c>
      <c r="B56" s="141"/>
      <c r="C56" s="23"/>
      <c r="D56" s="141" t="s">
        <v>108</v>
      </c>
      <c r="E56" s="141"/>
      <c r="F56" s="141"/>
    </row>
    <row r="57" spans="1:6" x14ac:dyDescent="0.35">
      <c r="A57" s="141"/>
      <c r="B57" s="141"/>
      <c r="C57" s="15"/>
      <c r="D57" s="141"/>
      <c r="E57" s="141"/>
      <c r="F57" s="141"/>
    </row>
    <row r="58" spans="1:6" x14ac:dyDescent="0.35">
      <c r="A58" s="18"/>
      <c r="B58" s="18"/>
      <c r="C58" s="18"/>
      <c r="D58" s="18"/>
      <c r="E58" s="18"/>
      <c r="F58" s="18"/>
    </row>
    <row r="59" spans="1:6" x14ac:dyDescent="0.35">
      <c r="A59" s="18"/>
      <c r="B59" s="18"/>
      <c r="C59" s="18"/>
      <c r="D59" s="18"/>
      <c r="E59" s="18"/>
      <c r="F59" s="18"/>
    </row>
    <row r="60" spans="1:6" x14ac:dyDescent="0.35">
      <c r="A60" s="18"/>
      <c r="B60" s="18"/>
      <c r="C60" s="18"/>
      <c r="D60" s="18"/>
      <c r="E60" s="18"/>
      <c r="F60" s="18"/>
    </row>
    <row r="61" spans="1:6" x14ac:dyDescent="0.35">
      <c r="A61" s="18"/>
      <c r="B61" s="18"/>
      <c r="C61" s="18"/>
      <c r="D61" s="18"/>
      <c r="E61" s="18"/>
      <c r="F61" s="18"/>
    </row>
    <row r="62" spans="1:6" x14ac:dyDescent="0.35">
      <c r="A62" s="15"/>
      <c r="B62" s="15"/>
      <c r="C62" s="15"/>
      <c r="D62" s="15"/>
      <c r="E62" s="15"/>
      <c r="F62" s="15"/>
    </row>
    <row r="63" spans="1:6" x14ac:dyDescent="0.35">
      <c r="A63" s="15"/>
      <c r="B63" s="15"/>
      <c r="C63" s="15"/>
      <c r="D63" s="15"/>
      <c r="E63" s="15"/>
      <c r="F63" s="15"/>
    </row>
    <row r="64" spans="1:6" x14ac:dyDescent="0.35">
      <c r="A64" s="18"/>
      <c r="B64" s="18"/>
      <c r="C64" s="18"/>
      <c r="D64" s="15"/>
      <c r="E64" s="15"/>
      <c r="F64" s="18"/>
    </row>
    <row r="65" spans="1:6" ht="47.25" customHeight="1" x14ac:dyDescent="0.35">
      <c r="A65" s="144" t="s">
        <v>41</v>
      </c>
      <c r="B65" s="145"/>
      <c r="C65" s="21"/>
      <c r="D65" s="141" t="s">
        <v>109</v>
      </c>
      <c r="E65" s="146"/>
      <c r="F65" s="146"/>
    </row>
    <row r="66" spans="1:6" x14ac:dyDescent="0.35">
      <c r="A66" s="15"/>
      <c r="B66" s="15"/>
      <c r="C66" s="15"/>
      <c r="D66" s="15"/>
      <c r="E66" s="15"/>
      <c r="F66" s="15"/>
    </row>
    <row r="67" spans="1:6" x14ac:dyDescent="0.35">
      <c r="A67" s="15"/>
      <c r="B67" s="15"/>
      <c r="C67" s="15"/>
      <c r="D67" s="18"/>
      <c r="E67" s="18"/>
      <c r="F67" s="15"/>
    </row>
    <row r="68" spans="1:6" x14ac:dyDescent="0.35">
      <c r="A68" s="15"/>
      <c r="B68" s="15"/>
      <c r="C68" s="15"/>
      <c r="D68" s="18"/>
      <c r="E68" s="18"/>
      <c r="F68" s="15"/>
    </row>
    <row r="69" spans="1:6" x14ac:dyDescent="0.35">
      <c r="A69" s="15"/>
      <c r="B69" s="15"/>
      <c r="C69" s="15"/>
      <c r="D69" s="18"/>
      <c r="E69" s="18"/>
      <c r="F69" s="15"/>
    </row>
    <row r="70" spans="1:6" x14ac:dyDescent="0.35">
      <c r="A70" s="15"/>
      <c r="B70" s="15"/>
      <c r="C70" s="15"/>
      <c r="D70" s="18"/>
      <c r="E70" s="18"/>
      <c r="F70" s="15"/>
    </row>
    <row r="71" spans="1:6" x14ac:dyDescent="0.35">
      <c r="A71" s="15" t="s">
        <v>32</v>
      </c>
      <c r="B71" s="15"/>
      <c r="C71" s="15"/>
      <c r="D71" s="18"/>
      <c r="E71" s="18"/>
      <c r="F71" s="15"/>
    </row>
    <row r="72" spans="1:6" x14ac:dyDescent="0.35">
      <c r="A72" s="15"/>
      <c r="B72" s="15"/>
      <c r="C72" s="15"/>
      <c r="D72" s="18"/>
      <c r="E72" s="18"/>
      <c r="F72" s="15"/>
    </row>
    <row r="73" spans="1:6" x14ac:dyDescent="0.35">
      <c r="A73" s="15"/>
      <c r="B73" s="15"/>
      <c r="C73" s="15"/>
      <c r="D73" s="18"/>
      <c r="E73" s="18"/>
      <c r="F73" s="15"/>
    </row>
    <row r="74" spans="1:6" x14ac:dyDescent="0.35">
      <c r="A74" s="15"/>
      <c r="B74" s="15"/>
      <c r="C74" s="15"/>
      <c r="D74" s="18"/>
      <c r="E74" s="18"/>
      <c r="F74" s="15"/>
    </row>
    <row r="75" spans="1:6" x14ac:dyDescent="0.35">
      <c r="A75" s="15"/>
      <c r="B75" s="15"/>
      <c r="C75" s="15"/>
      <c r="D75" s="18"/>
      <c r="E75" s="18"/>
      <c r="F75" s="15"/>
    </row>
    <row r="76" spans="1:6" x14ac:dyDescent="0.35">
      <c r="A76" s="18"/>
      <c r="B76" s="18"/>
      <c r="C76" s="18"/>
      <c r="D76" s="18"/>
      <c r="E76" s="18"/>
      <c r="F76" s="15"/>
    </row>
    <row r="77" spans="1:6" x14ac:dyDescent="0.35">
      <c r="A77" s="18" t="s">
        <v>110</v>
      </c>
      <c r="B77" s="18"/>
      <c r="C77" s="18"/>
      <c r="D77" s="18"/>
      <c r="E77" s="18"/>
      <c r="F77" s="15"/>
    </row>
    <row r="78" spans="1:6" ht="15" customHeight="1" x14ac:dyDescent="0.35">
      <c r="A78" s="141" t="s">
        <v>111</v>
      </c>
      <c r="B78" s="141"/>
      <c r="C78" s="24"/>
      <c r="D78" s="18"/>
      <c r="E78" s="18"/>
      <c r="F78" s="15"/>
    </row>
    <row r="79" spans="1:6" x14ac:dyDescent="0.35">
      <c r="A79" s="141"/>
      <c r="B79" s="141"/>
      <c r="C79" s="15"/>
      <c r="D79" s="18"/>
      <c r="E79" s="18"/>
      <c r="F79" s="15"/>
    </row>
    <row r="80" spans="1:6" x14ac:dyDescent="0.35">
      <c r="A80" s="29"/>
      <c r="B80" s="29"/>
      <c r="C80" s="15"/>
      <c r="D80" s="18"/>
      <c r="E80" s="18"/>
      <c r="F80" s="15"/>
    </row>
    <row r="81" spans="1:6" x14ac:dyDescent="0.35">
      <c r="A81" s="29"/>
      <c r="B81" s="29"/>
      <c r="C81" s="15"/>
      <c r="D81" s="18"/>
      <c r="E81" s="18"/>
      <c r="F81" s="15"/>
    </row>
  </sheetData>
  <dataConsolidate/>
  <mergeCells count="7">
    <mergeCell ref="A6:F6"/>
    <mergeCell ref="A78:B79"/>
    <mergeCell ref="A40:F46"/>
    <mergeCell ref="A56:B57"/>
    <mergeCell ref="D56:F57"/>
    <mergeCell ref="A65:B65"/>
    <mergeCell ref="D65:F65"/>
  </mergeCells>
  <phoneticPr fontId="15" type="noConversion"/>
  <pageMargins left="0.7" right="0.7" top="1.03125" bottom="0.75" header="0.3" footer="0.3"/>
  <pageSetup orientation="portrait" r:id="rId1"/>
  <headerFooter>
    <oddHeader>&amp;L&amp;G&amp;C&amp;9JEFATURA DE ADMINISTRACIÓN DOCUMENTAL
ACTA DE DESCARTE DOCUMENTAL&amp;R&amp;9Código: ACT-DES-44-2-02-UUUU-CCC-AAAA                    
Fecha: DD/MM/AAAA
Página &amp;P</oddHeader>
  </headerFooter>
  <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disablePrompts="1" count="5">
        <x14:dataValidation type="list" allowBlank="1" showInputMessage="1" showErrorMessage="1">
          <x14:formula1>
            <xm:f>Hoja1!$C$4:$C$7</xm:f>
          </x14:formula1>
          <xm:sqref>A22</xm:sqref>
        </x14:dataValidation>
        <x14:dataValidation type="list" allowBlank="1" showInputMessage="1" showErrorMessage="1">
          <x14:formula1>
            <xm:f>Hoja1!$C$9:$C$11</xm:f>
          </x14:formula1>
          <xm:sqref>A23 A28 A13</xm:sqref>
        </x14:dataValidation>
        <x14:dataValidation type="list" allowBlank="1" showInputMessage="1" showErrorMessage="1">
          <x14:formula1>
            <xm:f>Hoja1!$C$13:$C$15</xm:f>
          </x14:formula1>
          <xm:sqref>A24 A29 A14</xm:sqref>
        </x14:dataValidation>
        <x14:dataValidation type="list" allowBlank="1" showInputMessage="1" showErrorMessage="1">
          <x14:formula1>
            <xm:f>Hoja1!$C$5:$C$7</xm:f>
          </x14:formula1>
          <xm:sqref>A27 A12 A15</xm:sqref>
        </x14:dataValidation>
        <x14:dataValidation type="list" allowBlank="1" showInputMessage="1" showErrorMessage="1">
          <x14:formula1>
            <xm:f>'Validación de datos'!$H$11:$H$13</xm:f>
          </x14:formula1>
          <xm:sqref>D22:D24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B2:J19"/>
  <sheetViews>
    <sheetView workbookViewId="0">
      <selection activeCell="H12" sqref="H12"/>
    </sheetView>
  </sheetViews>
  <sheetFormatPr baseColWidth="10" defaultRowHeight="14.5" x14ac:dyDescent="0.35"/>
  <cols>
    <col min="2" max="2" width="15" customWidth="1"/>
    <col min="4" max="4" width="26.453125" bestFit="1" customWidth="1"/>
    <col min="5" max="5" width="13" customWidth="1"/>
    <col min="6" max="6" width="20.26953125" bestFit="1" customWidth="1"/>
    <col min="7" max="7" width="13.54296875" customWidth="1"/>
    <col min="8" max="8" width="16.54296875" bestFit="1" customWidth="1"/>
    <col min="9" max="9" width="17" bestFit="1" customWidth="1"/>
    <col min="10" max="10" width="21" bestFit="1" customWidth="1"/>
    <col min="11" max="11" width="13.81640625" customWidth="1"/>
  </cols>
  <sheetData>
    <row r="2" spans="2:10" x14ac:dyDescent="0.35">
      <c r="B2" s="2" t="s">
        <v>12</v>
      </c>
      <c r="D2" s="2" t="s">
        <v>13</v>
      </c>
      <c r="E2" s="5"/>
      <c r="F2" s="2" t="s">
        <v>16</v>
      </c>
      <c r="H2" s="2" t="s">
        <v>42</v>
      </c>
      <c r="J2" s="2" t="s">
        <v>57</v>
      </c>
    </row>
    <row r="3" spans="2:10" x14ac:dyDescent="0.35">
      <c r="B3" s="3"/>
      <c r="D3" s="3"/>
      <c r="E3" s="5"/>
      <c r="F3" s="3"/>
      <c r="H3" s="3"/>
      <c r="J3" s="3"/>
    </row>
    <row r="4" spans="2:10" x14ac:dyDescent="0.35">
      <c r="B4" s="3" t="s">
        <v>7</v>
      </c>
      <c r="D4" s="3" t="s">
        <v>14</v>
      </c>
      <c r="E4" s="5"/>
      <c r="F4" s="3" t="s">
        <v>17</v>
      </c>
      <c r="H4" s="3" t="s">
        <v>20</v>
      </c>
      <c r="J4" s="3" t="s">
        <v>58</v>
      </c>
    </row>
    <row r="5" spans="2:10" x14ac:dyDescent="0.35">
      <c r="B5" s="3" t="s">
        <v>51</v>
      </c>
      <c r="D5" s="4" t="s">
        <v>15</v>
      </c>
      <c r="E5" s="5"/>
      <c r="F5" s="4" t="s">
        <v>44</v>
      </c>
      <c r="H5" s="4" t="s">
        <v>21</v>
      </c>
      <c r="J5" s="4" t="s">
        <v>59</v>
      </c>
    </row>
    <row r="6" spans="2:10" x14ac:dyDescent="0.35">
      <c r="B6" s="4" t="s">
        <v>52</v>
      </c>
      <c r="E6" s="5"/>
    </row>
    <row r="9" spans="2:10" x14ac:dyDescent="0.35">
      <c r="B9" s="5"/>
      <c r="C9" s="5"/>
      <c r="D9" s="5"/>
    </row>
    <row r="10" spans="2:10" x14ac:dyDescent="0.35">
      <c r="B10" s="5"/>
      <c r="C10" s="5"/>
      <c r="D10" s="14" t="s">
        <v>24</v>
      </c>
    </row>
    <row r="11" spans="2:10" x14ac:dyDescent="0.35">
      <c r="B11" s="5"/>
      <c r="C11" s="5"/>
      <c r="D11" s="6" t="s">
        <v>22</v>
      </c>
      <c r="F11" s="13">
        <v>1</v>
      </c>
      <c r="G11" t="str">
        <f>IF(F11=2,F4,IF(F11=3,F5,""))</f>
        <v/>
      </c>
      <c r="H11" t="s">
        <v>104</v>
      </c>
    </row>
    <row r="12" spans="2:10" x14ac:dyDescent="0.35">
      <c r="B12" s="5"/>
      <c r="C12" s="5"/>
      <c r="H12" t="s">
        <v>95</v>
      </c>
    </row>
    <row r="13" spans="2:10" x14ac:dyDescent="0.35">
      <c r="B13" s="5"/>
      <c r="C13" s="5"/>
      <c r="D13" s="14" t="s">
        <v>23</v>
      </c>
      <c r="H13" t="s">
        <v>96</v>
      </c>
    </row>
    <row r="14" spans="2:10" x14ac:dyDescent="0.35">
      <c r="B14" s="5"/>
      <c r="C14" s="5"/>
      <c r="D14" s="28" t="s">
        <v>25</v>
      </c>
      <c r="F14" s="13">
        <v>1</v>
      </c>
      <c r="H14" t="s">
        <v>97</v>
      </c>
    </row>
    <row r="15" spans="2:10" x14ac:dyDescent="0.35">
      <c r="H15" t="s">
        <v>98</v>
      </c>
    </row>
    <row r="16" spans="2:10" x14ac:dyDescent="0.35">
      <c r="H16" t="s">
        <v>99</v>
      </c>
    </row>
    <row r="17" spans="8:8" x14ac:dyDescent="0.35">
      <c r="H17" t="s">
        <v>100</v>
      </c>
    </row>
    <row r="18" spans="8:8" x14ac:dyDescent="0.35">
      <c r="H18" t="s">
        <v>101</v>
      </c>
    </row>
    <row r="19" spans="8:8" x14ac:dyDescent="0.35">
      <c r="H19" t="s">
        <v>102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5d1d349-03d6-431e-b2e3-0fffae22309b" xsi:nil="true"/>
    <lcf76f155ced4ddcb4097134ff3c332f xmlns="74ee94ab-f5c6-4ea0-b257-fd21b50e715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5125429BF70D845A78043B841D1F71C" ma:contentTypeVersion="15" ma:contentTypeDescription="Crear nuevo documento." ma:contentTypeScope="" ma:versionID="4c530e77180be47707fe8aba506c4bff">
  <xsd:schema xmlns:xsd="http://www.w3.org/2001/XMLSchema" xmlns:xs="http://www.w3.org/2001/XMLSchema" xmlns:p="http://schemas.microsoft.com/office/2006/metadata/properties" xmlns:ns2="74ee94ab-f5c6-4ea0-b257-fd21b50e7158" xmlns:ns3="45d1d349-03d6-431e-b2e3-0fffae22309b" targetNamespace="http://schemas.microsoft.com/office/2006/metadata/properties" ma:root="true" ma:fieldsID="a9464f33e7707778e0e42c939650d498" ns2:_="" ns3:_="">
    <xsd:import namespace="74ee94ab-f5c6-4ea0-b257-fd21b50e7158"/>
    <xsd:import namespace="45d1d349-03d6-431e-b2e3-0fffae22309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ee94ab-f5c6-4ea0-b257-fd21b50e715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Etiquetas de imagen" ma:readOnly="false" ma:fieldId="{5cf76f15-5ced-4ddc-b409-7134ff3c332f}" ma:taxonomyMulti="true" ma:sspId="a38e7027-190f-4f90-8839-9f8250567d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d1d349-03d6-431e-b2e3-0fffae22309b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c5bc5729-c568-4ffb-8592-65612a9f5a63}" ma:internalName="TaxCatchAll" ma:showField="CatchAllData" ma:web="45d1d349-03d6-431e-b2e3-0fffae2230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C2BEC7A-A4FE-4688-909A-DE3A4C6D37D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51518E0-256E-4C50-9357-CF389BB2A263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terms/"/>
    <ds:schemaRef ds:uri="http://schemas.microsoft.com/office/2006/metadata/properties"/>
    <ds:schemaRef ds:uri="57bcc4ad-fc89-4acc-805f-18a851fdcfb7"/>
    <ds:schemaRef ds:uri="http://schemas.microsoft.com/office/2006/documentManagement/types"/>
    <ds:schemaRef ds:uri="95a2c0fb-9c05-410b-8d8c-1879a39917f2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4AE74C12-5E0E-4E9E-AB1A-4E8395409F7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FUID</vt:lpstr>
      <vt:lpstr>SERIE 1</vt:lpstr>
      <vt:lpstr>SERIE 2</vt:lpstr>
      <vt:lpstr>SERIE 3</vt:lpstr>
      <vt:lpstr>Acta de Transferencia</vt:lpstr>
      <vt:lpstr>Hoja1</vt:lpstr>
      <vt:lpstr>Acta de Descarte</vt:lpstr>
      <vt:lpstr>Validación de datos</vt:lpstr>
    </vt:vector>
  </TitlesOfParts>
  <Company>RevolucionUnattended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</dc:creator>
  <cp:lastModifiedBy>Luisa Fernanda Mesa Aleman</cp:lastModifiedBy>
  <dcterms:created xsi:type="dcterms:W3CDTF">2016-06-22T01:45:36Z</dcterms:created>
  <dcterms:modified xsi:type="dcterms:W3CDTF">2023-07-24T11:14:27Z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0x01010055125429BF70D845A78043B841D1F71C</vt:lpwstr>
  </property>
</Properties>
</file>